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ris\Downloads\"/>
    </mc:Choice>
  </mc:AlternateContent>
  <xr:revisionPtr revIDLastSave="0" documentId="13_ncr:1_{CF1F6E30-4D6C-4A3F-9D94-435B847D54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" l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K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I56" i="1" s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J1001" i="1"/>
  <c r="J1000" i="1"/>
  <c r="J999" i="1"/>
  <c r="J998" i="1"/>
  <c r="J997" i="1"/>
  <c r="K997" i="1" s="1"/>
  <c r="J996" i="1"/>
  <c r="J995" i="1"/>
  <c r="J994" i="1"/>
  <c r="K994" i="1" s="1"/>
  <c r="J993" i="1"/>
  <c r="K993" i="1" s="1"/>
  <c r="J992" i="1"/>
  <c r="K992" i="1" s="1"/>
  <c r="J991" i="1"/>
  <c r="J990" i="1"/>
  <c r="I990" i="1" s="1"/>
  <c r="J989" i="1"/>
  <c r="K989" i="1" s="1"/>
  <c r="J988" i="1"/>
  <c r="J987" i="1"/>
  <c r="J986" i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J979" i="1"/>
  <c r="K979" i="1" s="1"/>
  <c r="J978" i="1"/>
  <c r="K978" i="1" s="1"/>
  <c r="J977" i="1"/>
  <c r="K977" i="1" s="1"/>
  <c r="J976" i="1"/>
  <c r="J975" i="1"/>
  <c r="J974" i="1"/>
  <c r="I974" i="1" s="1"/>
  <c r="J973" i="1"/>
  <c r="K973" i="1" s="1"/>
  <c r="J972" i="1"/>
  <c r="J971" i="1"/>
  <c r="J970" i="1"/>
  <c r="J969" i="1"/>
  <c r="K969" i="1" s="1"/>
  <c r="J968" i="1"/>
  <c r="K968" i="1" s="1"/>
  <c r="J967" i="1"/>
  <c r="J966" i="1"/>
  <c r="J965" i="1"/>
  <c r="J964" i="1"/>
  <c r="J963" i="1"/>
  <c r="J962" i="1"/>
  <c r="J961" i="1"/>
  <c r="K961" i="1" s="1"/>
  <c r="J960" i="1"/>
  <c r="J959" i="1"/>
  <c r="J958" i="1"/>
  <c r="I958" i="1" s="1"/>
  <c r="J957" i="1"/>
  <c r="K957" i="1" s="1"/>
  <c r="J956" i="1"/>
  <c r="J955" i="1"/>
  <c r="K955" i="1" s="1"/>
  <c r="J954" i="1"/>
  <c r="J953" i="1"/>
  <c r="J952" i="1"/>
  <c r="J951" i="1"/>
  <c r="J950" i="1"/>
  <c r="J949" i="1"/>
  <c r="J948" i="1"/>
  <c r="J947" i="1"/>
  <c r="J946" i="1"/>
  <c r="J945" i="1"/>
  <c r="K945" i="1" s="1"/>
  <c r="J944" i="1"/>
  <c r="K944" i="1" s="1"/>
  <c r="J943" i="1"/>
  <c r="J942" i="1"/>
  <c r="J941" i="1"/>
  <c r="K941" i="1" s="1"/>
  <c r="J940" i="1"/>
  <c r="K940" i="1" s="1"/>
  <c r="J939" i="1"/>
  <c r="K939" i="1" s="1"/>
  <c r="J938" i="1"/>
  <c r="I938" i="1" s="1"/>
  <c r="J937" i="1"/>
  <c r="J936" i="1"/>
  <c r="K936" i="1" s="1"/>
  <c r="J935" i="1"/>
  <c r="K935" i="1" s="1"/>
  <c r="J934" i="1"/>
  <c r="J933" i="1"/>
  <c r="J932" i="1"/>
  <c r="J931" i="1"/>
  <c r="J930" i="1"/>
  <c r="K930" i="1" s="1"/>
  <c r="J929" i="1"/>
  <c r="K929" i="1" s="1"/>
  <c r="J928" i="1"/>
  <c r="K928" i="1" s="1"/>
  <c r="J927" i="1"/>
  <c r="J926" i="1"/>
  <c r="J925" i="1"/>
  <c r="K925" i="1" s="1"/>
  <c r="J924" i="1"/>
  <c r="J923" i="1"/>
  <c r="J922" i="1"/>
  <c r="J921" i="1"/>
  <c r="K921" i="1" s="1"/>
  <c r="J920" i="1"/>
  <c r="K920" i="1" s="1"/>
  <c r="J919" i="1"/>
  <c r="K919" i="1" s="1"/>
  <c r="J918" i="1"/>
  <c r="K918" i="1" s="1"/>
  <c r="J917" i="1"/>
  <c r="J916" i="1"/>
  <c r="J915" i="1"/>
  <c r="J914" i="1"/>
  <c r="J913" i="1"/>
  <c r="K913" i="1" s="1"/>
  <c r="J912" i="1"/>
  <c r="J911" i="1"/>
  <c r="J910" i="1"/>
  <c r="J909" i="1"/>
  <c r="K909" i="1" s="1"/>
  <c r="J908" i="1"/>
  <c r="J907" i="1"/>
  <c r="K907" i="1" s="1"/>
  <c r="J906" i="1"/>
  <c r="J905" i="1"/>
  <c r="K905" i="1" s="1"/>
  <c r="J904" i="1"/>
  <c r="K904" i="1" s="1"/>
  <c r="J903" i="1"/>
  <c r="K903" i="1" s="1"/>
  <c r="J902" i="1"/>
  <c r="J901" i="1"/>
  <c r="J900" i="1"/>
  <c r="J899" i="1"/>
  <c r="J898" i="1"/>
  <c r="K898" i="1" s="1"/>
  <c r="J897" i="1"/>
  <c r="K897" i="1" s="1"/>
  <c r="J896" i="1"/>
  <c r="J895" i="1"/>
  <c r="J894" i="1"/>
  <c r="J893" i="1"/>
  <c r="K893" i="1" s="1"/>
  <c r="J892" i="1"/>
  <c r="K892" i="1" s="1"/>
  <c r="J891" i="1"/>
  <c r="K891" i="1" s="1"/>
  <c r="J890" i="1"/>
  <c r="J889" i="1"/>
  <c r="J888" i="1"/>
  <c r="K888" i="1" s="1"/>
  <c r="J887" i="1"/>
  <c r="J886" i="1"/>
  <c r="K886" i="1" s="1"/>
  <c r="J885" i="1"/>
  <c r="J884" i="1"/>
  <c r="J883" i="1"/>
  <c r="J882" i="1"/>
  <c r="J881" i="1"/>
  <c r="K881" i="1" s="1"/>
  <c r="J880" i="1"/>
  <c r="K880" i="1" s="1"/>
  <c r="J879" i="1"/>
  <c r="J878" i="1"/>
  <c r="J877" i="1"/>
  <c r="K877" i="1" s="1"/>
  <c r="J876" i="1"/>
  <c r="J875" i="1"/>
  <c r="K875" i="1" s="1"/>
  <c r="J874" i="1"/>
  <c r="J873" i="1"/>
  <c r="K873" i="1" s="1"/>
  <c r="J872" i="1"/>
  <c r="K872" i="1" s="1"/>
  <c r="J871" i="1"/>
  <c r="J870" i="1"/>
  <c r="J869" i="1"/>
  <c r="J868" i="1"/>
  <c r="J867" i="1"/>
  <c r="J866" i="1"/>
  <c r="K866" i="1" s="1"/>
  <c r="J865" i="1"/>
  <c r="K865" i="1" s="1"/>
  <c r="J864" i="1"/>
  <c r="J863" i="1"/>
  <c r="J862" i="1"/>
  <c r="J861" i="1"/>
  <c r="K861" i="1" s="1"/>
  <c r="J860" i="1"/>
  <c r="K860" i="1" s="1"/>
  <c r="J859" i="1"/>
  <c r="K859" i="1" s="1"/>
  <c r="J858" i="1"/>
  <c r="J857" i="1"/>
  <c r="K857" i="1" s="1"/>
  <c r="J856" i="1"/>
  <c r="K856" i="1" s="1"/>
  <c r="J855" i="1"/>
  <c r="J854" i="1"/>
  <c r="J853" i="1"/>
  <c r="J852" i="1"/>
  <c r="J851" i="1"/>
  <c r="J850" i="1"/>
  <c r="K850" i="1" s="1"/>
  <c r="J849" i="1"/>
  <c r="K849" i="1" s="1"/>
  <c r="J848" i="1"/>
  <c r="K848" i="1" s="1"/>
  <c r="J847" i="1"/>
  <c r="J846" i="1"/>
  <c r="J845" i="1"/>
  <c r="K845" i="1" s="1"/>
  <c r="J844" i="1"/>
  <c r="K844" i="1" s="1"/>
  <c r="J843" i="1"/>
  <c r="I843" i="1" s="1"/>
  <c r="J842" i="1"/>
  <c r="J841" i="1"/>
  <c r="K841" i="1" s="1"/>
  <c r="J840" i="1"/>
  <c r="K840" i="1" s="1"/>
  <c r="J839" i="1"/>
  <c r="J838" i="1"/>
  <c r="K838" i="1" s="1"/>
  <c r="J837" i="1"/>
  <c r="J836" i="1"/>
  <c r="J835" i="1"/>
  <c r="J834" i="1"/>
  <c r="J833" i="1"/>
  <c r="K833" i="1" s="1"/>
  <c r="J832" i="1"/>
  <c r="K832" i="1" s="1"/>
  <c r="J831" i="1"/>
  <c r="J830" i="1"/>
  <c r="J829" i="1"/>
  <c r="K829" i="1" s="1"/>
  <c r="J828" i="1"/>
  <c r="J827" i="1"/>
  <c r="K827" i="1" s="1"/>
  <c r="J826" i="1"/>
  <c r="K826" i="1" s="1"/>
  <c r="J825" i="1"/>
  <c r="K825" i="1" s="1"/>
  <c r="J824" i="1"/>
  <c r="J823" i="1"/>
  <c r="K823" i="1" s="1"/>
  <c r="J822" i="1"/>
  <c r="J821" i="1"/>
  <c r="K821" i="1" s="1"/>
  <c r="J820" i="1"/>
  <c r="K820" i="1" s="1"/>
  <c r="J819" i="1"/>
  <c r="J818" i="1"/>
  <c r="K818" i="1" s="1"/>
  <c r="J817" i="1"/>
  <c r="K817" i="1" s="1"/>
  <c r="J816" i="1"/>
  <c r="J815" i="1"/>
  <c r="J814" i="1"/>
  <c r="J813" i="1"/>
  <c r="K813" i="1" s="1"/>
  <c r="J812" i="1"/>
  <c r="J811" i="1"/>
  <c r="J810" i="1"/>
  <c r="J809" i="1"/>
  <c r="K809" i="1" s="1"/>
  <c r="J808" i="1"/>
  <c r="K808" i="1" s="1"/>
  <c r="J807" i="1"/>
  <c r="K807" i="1" s="1"/>
  <c r="J806" i="1"/>
  <c r="J805" i="1"/>
  <c r="J804" i="1"/>
  <c r="K804" i="1" s="1"/>
  <c r="J803" i="1"/>
  <c r="K803" i="1" s="1"/>
  <c r="J802" i="1"/>
  <c r="J801" i="1"/>
  <c r="K801" i="1" s="1"/>
  <c r="J800" i="1"/>
  <c r="I800" i="1" s="1"/>
  <c r="J799" i="1"/>
  <c r="J798" i="1"/>
  <c r="J797" i="1"/>
  <c r="K797" i="1" s="1"/>
  <c r="J796" i="1"/>
  <c r="J795" i="1"/>
  <c r="K795" i="1" s="1"/>
  <c r="J794" i="1"/>
  <c r="J793" i="1"/>
  <c r="K793" i="1" s="1"/>
  <c r="J792" i="1"/>
  <c r="K792" i="1" s="1"/>
  <c r="J791" i="1"/>
  <c r="K791" i="1" s="1"/>
  <c r="J790" i="1"/>
  <c r="J789" i="1"/>
  <c r="J788" i="1"/>
  <c r="J787" i="1"/>
  <c r="J786" i="1"/>
  <c r="J785" i="1"/>
  <c r="K785" i="1" s="1"/>
  <c r="J784" i="1"/>
  <c r="J783" i="1"/>
  <c r="J782" i="1"/>
  <c r="J781" i="1"/>
  <c r="J780" i="1"/>
  <c r="I780" i="1" s="1"/>
  <c r="J779" i="1"/>
  <c r="K779" i="1" s="1"/>
  <c r="J778" i="1"/>
  <c r="J777" i="1"/>
  <c r="K777" i="1" s="1"/>
  <c r="J776" i="1"/>
  <c r="K776" i="1" s="1"/>
  <c r="J775" i="1"/>
  <c r="K775" i="1" s="1"/>
  <c r="J774" i="1"/>
  <c r="J773" i="1"/>
  <c r="J772" i="1"/>
  <c r="J771" i="1"/>
  <c r="K771" i="1" s="1"/>
  <c r="J770" i="1"/>
  <c r="K770" i="1" s="1"/>
  <c r="J769" i="1"/>
  <c r="K769" i="1" s="1"/>
  <c r="J768" i="1"/>
  <c r="J767" i="1"/>
  <c r="J766" i="1"/>
  <c r="J765" i="1"/>
  <c r="K765" i="1" s="1"/>
  <c r="J764" i="1"/>
  <c r="K764" i="1" s="1"/>
  <c r="J763" i="1"/>
  <c r="J762" i="1"/>
  <c r="J761" i="1"/>
  <c r="K761" i="1" s="1"/>
  <c r="J760" i="1"/>
  <c r="K760" i="1" s="1"/>
  <c r="J759" i="1"/>
  <c r="J758" i="1"/>
  <c r="J757" i="1"/>
  <c r="J756" i="1"/>
  <c r="J755" i="1"/>
  <c r="J754" i="1"/>
  <c r="K754" i="1" s="1"/>
  <c r="J753" i="1"/>
  <c r="K753" i="1" s="1"/>
  <c r="J752" i="1"/>
  <c r="K752" i="1" s="1"/>
  <c r="J751" i="1"/>
  <c r="J750" i="1"/>
  <c r="J749" i="1"/>
  <c r="K749" i="1" s="1"/>
  <c r="J748" i="1"/>
  <c r="K748" i="1" s="1"/>
  <c r="J747" i="1"/>
  <c r="K747" i="1" s="1"/>
  <c r="J746" i="1"/>
  <c r="J745" i="1"/>
  <c r="K745" i="1" s="1"/>
  <c r="J744" i="1"/>
  <c r="K744" i="1" s="1"/>
  <c r="J743" i="1"/>
  <c r="J742" i="1"/>
  <c r="J741" i="1"/>
  <c r="K741" i="1" s="1"/>
  <c r="J740" i="1"/>
  <c r="J739" i="1"/>
  <c r="J738" i="1"/>
  <c r="K738" i="1" s="1"/>
  <c r="J737" i="1"/>
  <c r="K737" i="1" s="1"/>
  <c r="J736" i="1"/>
  <c r="K736" i="1" s="1"/>
  <c r="J735" i="1"/>
  <c r="J734" i="1"/>
  <c r="J733" i="1"/>
  <c r="J732" i="1"/>
  <c r="J731" i="1"/>
  <c r="K731" i="1" s="1"/>
  <c r="J730" i="1"/>
  <c r="J729" i="1"/>
  <c r="J728" i="1"/>
  <c r="K728" i="1" s="1"/>
  <c r="J727" i="1"/>
  <c r="K727" i="1" s="1"/>
  <c r="J726" i="1"/>
  <c r="K726" i="1" s="1"/>
  <c r="J725" i="1"/>
  <c r="J724" i="1"/>
  <c r="J723" i="1"/>
  <c r="J722" i="1"/>
  <c r="K722" i="1" s="1"/>
  <c r="J721" i="1"/>
  <c r="K721" i="1" s="1"/>
  <c r="J720" i="1"/>
  <c r="J719" i="1"/>
  <c r="J718" i="1"/>
  <c r="J717" i="1"/>
  <c r="K717" i="1" s="1"/>
  <c r="J716" i="1"/>
  <c r="J715" i="1"/>
  <c r="J714" i="1"/>
  <c r="J713" i="1"/>
  <c r="K713" i="1" s="1"/>
  <c r="J712" i="1"/>
  <c r="J711" i="1"/>
  <c r="J710" i="1"/>
  <c r="K710" i="1" s="1"/>
  <c r="J709" i="1"/>
  <c r="J708" i="1"/>
  <c r="J707" i="1"/>
  <c r="J706" i="1"/>
  <c r="K706" i="1" s="1"/>
  <c r="J705" i="1"/>
  <c r="K705" i="1" s="1"/>
  <c r="J704" i="1"/>
  <c r="J703" i="1"/>
  <c r="J702" i="1"/>
  <c r="J701" i="1"/>
  <c r="K701" i="1" s="1"/>
  <c r="J700" i="1"/>
  <c r="J699" i="1"/>
  <c r="K699" i="1" s="1"/>
  <c r="J698" i="1"/>
  <c r="J697" i="1"/>
  <c r="K697" i="1" s="1"/>
  <c r="J696" i="1"/>
  <c r="K696" i="1" s="1"/>
  <c r="J695" i="1"/>
  <c r="J694" i="1"/>
  <c r="K694" i="1" s="1"/>
  <c r="J693" i="1"/>
  <c r="K693" i="1" s="1"/>
  <c r="J692" i="1"/>
  <c r="J691" i="1"/>
  <c r="J690" i="1"/>
  <c r="K690" i="1" s="1"/>
  <c r="J689" i="1"/>
  <c r="K689" i="1" s="1"/>
  <c r="J688" i="1"/>
  <c r="K688" i="1" s="1"/>
  <c r="J687" i="1"/>
  <c r="J686" i="1"/>
  <c r="J685" i="1"/>
  <c r="J684" i="1"/>
  <c r="J683" i="1"/>
  <c r="K683" i="1" s="1"/>
  <c r="J682" i="1"/>
  <c r="J681" i="1"/>
  <c r="J680" i="1"/>
  <c r="K680" i="1" s="1"/>
  <c r="J679" i="1"/>
  <c r="K679" i="1" s="1"/>
  <c r="J678" i="1"/>
  <c r="J677" i="1"/>
  <c r="J676" i="1"/>
  <c r="J675" i="1"/>
  <c r="J674" i="1"/>
  <c r="J673" i="1"/>
  <c r="K673" i="1" s="1"/>
  <c r="J672" i="1"/>
  <c r="J671" i="1"/>
  <c r="J670" i="1"/>
  <c r="J669" i="1"/>
  <c r="K669" i="1" s="1"/>
  <c r="J668" i="1"/>
  <c r="J667" i="1"/>
  <c r="K667" i="1" s="1"/>
  <c r="J666" i="1"/>
  <c r="J665" i="1"/>
  <c r="K665" i="1" s="1"/>
  <c r="J664" i="1"/>
  <c r="K664" i="1" s="1"/>
  <c r="J663" i="1"/>
  <c r="J662" i="1"/>
  <c r="J661" i="1"/>
  <c r="J660" i="1"/>
  <c r="K660" i="1" s="1"/>
  <c r="J659" i="1"/>
  <c r="J658" i="1"/>
  <c r="J657" i="1"/>
  <c r="K657" i="1" s="1"/>
  <c r="J656" i="1"/>
  <c r="J655" i="1"/>
  <c r="J654" i="1"/>
  <c r="J653" i="1"/>
  <c r="K653" i="1" s="1"/>
  <c r="J652" i="1"/>
  <c r="J651" i="1"/>
  <c r="K651" i="1" s="1"/>
  <c r="J650" i="1"/>
  <c r="J649" i="1"/>
  <c r="K649" i="1" s="1"/>
  <c r="J648" i="1"/>
  <c r="K648" i="1" s="1"/>
  <c r="J647" i="1"/>
  <c r="K647" i="1" s="1"/>
  <c r="J646" i="1"/>
  <c r="J645" i="1"/>
  <c r="K645" i="1" s="1"/>
  <c r="J644" i="1"/>
  <c r="J643" i="1"/>
  <c r="J642" i="1"/>
  <c r="K642" i="1" s="1"/>
  <c r="J641" i="1"/>
  <c r="K641" i="1" s="1"/>
  <c r="J640" i="1"/>
  <c r="I640" i="1" s="1"/>
  <c r="J639" i="1"/>
  <c r="J638" i="1"/>
  <c r="J637" i="1"/>
  <c r="J636" i="1"/>
  <c r="K636" i="1" s="1"/>
  <c r="J635" i="1"/>
  <c r="K635" i="1" s="1"/>
  <c r="J634" i="1"/>
  <c r="J633" i="1"/>
  <c r="J632" i="1"/>
  <c r="J631" i="1"/>
  <c r="J630" i="1"/>
  <c r="J629" i="1"/>
  <c r="J628" i="1"/>
  <c r="J627" i="1"/>
  <c r="J626" i="1"/>
  <c r="J625" i="1"/>
  <c r="K625" i="1" s="1"/>
  <c r="J624" i="1"/>
  <c r="K624" i="1" s="1"/>
  <c r="J623" i="1"/>
  <c r="J622" i="1"/>
  <c r="J621" i="1"/>
  <c r="K621" i="1" s="1"/>
  <c r="J620" i="1"/>
  <c r="K620" i="1" s="1"/>
  <c r="J619" i="1"/>
  <c r="K619" i="1" s="1"/>
  <c r="J618" i="1"/>
  <c r="J617" i="1"/>
  <c r="K617" i="1" s="1"/>
  <c r="J616" i="1"/>
  <c r="K616" i="1" s="1"/>
  <c r="J615" i="1"/>
  <c r="J614" i="1"/>
  <c r="K614" i="1" s="1"/>
  <c r="J613" i="1"/>
  <c r="J612" i="1"/>
  <c r="J611" i="1"/>
  <c r="J610" i="1"/>
  <c r="K610" i="1" s="1"/>
  <c r="J609" i="1"/>
  <c r="J608" i="1"/>
  <c r="J607" i="1"/>
  <c r="J606" i="1"/>
  <c r="J605" i="1"/>
  <c r="K605" i="1" s="1"/>
  <c r="J604" i="1"/>
  <c r="J603" i="1"/>
  <c r="J602" i="1"/>
  <c r="J601" i="1"/>
  <c r="K601" i="1" s="1"/>
  <c r="J600" i="1"/>
  <c r="K600" i="1" s="1"/>
  <c r="J599" i="1"/>
  <c r="K599" i="1" s="1"/>
  <c r="J598" i="1"/>
  <c r="J597" i="1"/>
  <c r="J596" i="1"/>
  <c r="J595" i="1"/>
  <c r="J594" i="1"/>
  <c r="J593" i="1"/>
  <c r="K593" i="1" s="1"/>
  <c r="J592" i="1"/>
  <c r="K592" i="1" s="1"/>
  <c r="J591" i="1"/>
  <c r="J590" i="1"/>
  <c r="J589" i="1"/>
  <c r="K589" i="1" s="1"/>
  <c r="J588" i="1"/>
  <c r="J587" i="1"/>
  <c r="K587" i="1" s="1"/>
  <c r="J586" i="1"/>
  <c r="K586" i="1" s="1"/>
  <c r="J585" i="1"/>
  <c r="K585" i="1" s="1"/>
  <c r="J584" i="1"/>
  <c r="K584" i="1" s="1"/>
  <c r="J583" i="1"/>
  <c r="J582" i="1"/>
  <c r="J581" i="1"/>
  <c r="J580" i="1"/>
  <c r="J579" i="1"/>
  <c r="J578" i="1"/>
  <c r="K578" i="1" s="1"/>
  <c r="J577" i="1"/>
  <c r="K577" i="1" s="1"/>
  <c r="J576" i="1"/>
  <c r="K576" i="1" s="1"/>
  <c r="J575" i="1"/>
  <c r="J574" i="1"/>
  <c r="J573" i="1"/>
  <c r="K573" i="1" s="1"/>
  <c r="J572" i="1"/>
  <c r="J571" i="1"/>
  <c r="K571" i="1" s="1"/>
  <c r="J570" i="1"/>
  <c r="J569" i="1"/>
  <c r="K569" i="1" s="1"/>
  <c r="J568" i="1"/>
  <c r="K568" i="1" s="1"/>
  <c r="J567" i="1"/>
  <c r="J566" i="1"/>
  <c r="J565" i="1"/>
  <c r="K565" i="1" s="1"/>
  <c r="J564" i="1"/>
  <c r="K564" i="1" s="1"/>
  <c r="J563" i="1"/>
  <c r="J562" i="1"/>
  <c r="J561" i="1"/>
  <c r="J560" i="1"/>
  <c r="K560" i="1" s="1"/>
  <c r="J559" i="1"/>
  <c r="J558" i="1"/>
  <c r="J557" i="1"/>
  <c r="K557" i="1" s="1"/>
  <c r="J556" i="1"/>
  <c r="J555" i="1"/>
  <c r="J554" i="1"/>
  <c r="K554" i="1" s="1"/>
  <c r="J553" i="1"/>
  <c r="K553" i="1" s="1"/>
  <c r="J552" i="1"/>
  <c r="K552" i="1" s="1"/>
  <c r="J551" i="1"/>
  <c r="K551" i="1" s="1"/>
  <c r="J550" i="1"/>
  <c r="J549" i="1"/>
  <c r="K549" i="1" s="1"/>
  <c r="J548" i="1"/>
  <c r="J547" i="1"/>
  <c r="J546" i="1"/>
  <c r="K546" i="1" s="1"/>
  <c r="J545" i="1"/>
  <c r="J544" i="1"/>
  <c r="J543" i="1"/>
  <c r="J542" i="1"/>
  <c r="J541" i="1"/>
  <c r="K541" i="1" s="1"/>
  <c r="J540" i="1"/>
  <c r="K540" i="1" s="1"/>
  <c r="J539" i="1"/>
  <c r="K539" i="1" s="1"/>
  <c r="J538" i="1"/>
  <c r="J537" i="1"/>
  <c r="K537" i="1" s="1"/>
  <c r="J536" i="1"/>
  <c r="K536" i="1" s="1"/>
  <c r="J535" i="1"/>
  <c r="J534" i="1"/>
  <c r="K534" i="1" s="1"/>
  <c r="J533" i="1"/>
  <c r="J532" i="1"/>
  <c r="J531" i="1"/>
  <c r="J530" i="1"/>
  <c r="J529" i="1"/>
  <c r="J528" i="1"/>
  <c r="K528" i="1" s="1"/>
  <c r="J527" i="1"/>
  <c r="J526" i="1"/>
  <c r="J525" i="1"/>
  <c r="K525" i="1" s="1"/>
  <c r="J524" i="1"/>
  <c r="J523" i="1"/>
  <c r="J522" i="1"/>
  <c r="K522" i="1" s="1"/>
  <c r="J521" i="1"/>
  <c r="K521" i="1" s="1"/>
  <c r="J520" i="1"/>
  <c r="K520" i="1" s="1"/>
  <c r="J519" i="1"/>
  <c r="K519" i="1" s="1"/>
  <c r="J518" i="1"/>
  <c r="J517" i="1"/>
  <c r="J516" i="1"/>
  <c r="J515" i="1"/>
  <c r="J514" i="1"/>
  <c r="K514" i="1" s="1"/>
  <c r="J513" i="1"/>
  <c r="K513" i="1" s="1"/>
  <c r="J512" i="1"/>
  <c r="J511" i="1"/>
  <c r="J510" i="1"/>
  <c r="J509" i="1"/>
  <c r="J508" i="1"/>
  <c r="K508" i="1" s="1"/>
  <c r="J507" i="1"/>
  <c r="K507" i="1" s="1"/>
  <c r="J506" i="1"/>
  <c r="J505" i="1"/>
  <c r="J504" i="1"/>
  <c r="K504" i="1" s="1"/>
  <c r="J503" i="1"/>
  <c r="J502" i="1"/>
  <c r="K502" i="1" s="1"/>
  <c r="J501" i="1"/>
  <c r="J500" i="1"/>
  <c r="J499" i="1"/>
  <c r="J498" i="1"/>
  <c r="K498" i="1" s="1"/>
  <c r="J497" i="1"/>
  <c r="K497" i="1" s="1"/>
  <c r="J496" i="1"/>
  <c r="K496" i="1" s="1"/>
  <c r="J495" i="1"/>
  <c r="J494" i="1"/>
  <c r="J493" i="1"/>
  <c r="J492" i="1"/>
  <c r="J491" i="1"/>
  <c r="K491" i="1" s="1"/>
  <c r="J490" i="1"/>
  <c r="J489" i="1"/>
  <c r="K489" i="1" s="1"/>
  <c r="J488" i="1"/>
  <c r="K488" i="1" s="1"/>
  <c r="J487" i="1"/>
  <c r="K487" i="1" s="1"/>
  <c r="J486" i="1"/>
  <c r="K486" i="1" s="1"/>
  <c r="J485" i="1"/>
  <c r="J484" i="1"/>
  <c r="J483" i="1"/>
  <c r="J482" i="1"/>
  <c r="K482" i="1" s="1"/>
  <c r="J481" i="1"/>
  <c r="J480" i="1"/>
  <c r="K480" i="1" s="1"/>
  <c r="J479" i="1"/>
  <c r="J478" i="1"/>
  <c r="J477" i="1"/>
  <c r="K477" i="1" s="1"/>
  <c r="J476" i="1"/>
  <c r="K476" i="1" s="1"/>
  <c r="J475" i="1"/>
  <c r="J474" i="1"/>
  <c r="K474" i="1" s="1"/>
  <c r="J473" i="1"/>
  <c r="K473" i="1" s="1"/>
  <c r="J472" i="1"/>
  <c r="K472" i="1" s="1"/>
  <c r="J471" i="1"/>
  <c r="J470" i="1"/>
  <c r="J469" i="1"/>
  <c r="K469" i="1" s="1"/>
  <c r="J468" i="1"/>
  <c r="K468" i="1" s="1"/>
  <c r="J467" i="1"/>
  <c r="J466" i="1"/>
  <c r="K466" i="1" s="1"/>
  <c r="J465" i="1"/>
  <c r="K465" i="1" s="1"/>
  <c r="J464" i="1"/>
  <c r="J463" i="1"/>
  <c r="J462" i="1"/>
  <c r="J461" i="1"/>
  <c r="J460" i="1"/>
  <c r="J459" i="1"/>
  <c r="K459" i="1" s="1"/>
  <c r="J458" i="1"/>
  <c r="J457" i="1"/>
  <c r="J456" i="1"/>
  <c r="K456" i="1" s="1"/>
  <c r="J455" i="1"/>
  <c r="J454" i="1"/>
  <c r="K454" i="1" s="1"/>
  <c r="J453" i="1"/>
  <c r="J452" i="1"/>
  <c r="J451" i="1"/>
  <c r="K451" i="1" s="1"/>
  <c r="J450" i="1"/>
  <c r="K450" i="1" s="1"/>
  <c r="J449" i="1"/>
  <c r="K449" i="1" s="1"/>
  <c r="J448" i="1"/>
  <c r="J447" i="1"/>
  <c r="K447" i="1" s="1"/>
  <c r="J446" i="1"/>
  <c r="J445" i="1"/>
  <c r="K445" i="1" s="1"/>
  <c r="J444" i="1"/>
  <c r="K444" i="1" s="1"/>
  <c r="J443" i="1"/>
  <c r="K443" i="1" s="1"/>
  <c r="J442" i="1"/>
  <c r="J441" i="1"/>
  <c r="K441" i="1" s="1"/>
  <c r="J440" i="1"/>
  <c r="K440" i="1" s="1"/>
  <c r="J439" i="1"/>
  <c r="J438" i="1"/>
  <c r="J437" i="1"/>
  <c r="K437" i="1" s="1"/>
  <c r="J436" i="1"/>
  <c r="J435" i="1"/>
  <c r="J434" i="1"/>
  <c r="K434" i="1" s="1"/>
  <c r="J433" i="1"/>
  <c r="J432" i="1"/>
  <c r="I432" i="1" s="1"/>
  <c r="J431" i="1"/>
  <c r="J430" i="1"/>
  <c r="J429" i="1"/>
  <c r="J428" i="1"/>
  <c r="J427" i="1"/>
  <c r="K427" i="1" s="1"/>
  <c r="J426" i="1"/>
  <c r="J425" i="1"/>
  <c r="K425" i="1" s="1"/>
  <c r="J424" i="1"/>
  <c r="K424" i="1" s="1"/>
  <c r="J423" i="1"/>
  <c r="J422" i="1"/>
  <c r="J421" i="1"/>
  <c r="J420" i="1"/>
  <c r="J419" i="1"/>
  <c r="J418" i="1"/>
  <c r="K418" i="1" s="1"/>
  <c r="J417" i="1"/>
  <c r="K417" i="1" s="1"/>
  <c r="J416" i="1"/>
  <c r="K416" i="1" s="1"/>
  <c r="J415" i="1"/>
  <c r="J414" i="1"/>
  <c r="J413" i="1"/>
  <c r="J412" i="1"/>
  <c r="K412" i="1" s="1"/>
  <c r="J411" i="1"/>
  <c r="K411" i="1" s="1"/>
  <c r="J410" i="1"/>
  <c r="J409" i="1"/>
  <c r="K409" i="1" s="1"/>
  <c r="J408" i="1"/>
  <c r="K408" i="1" s="1"/>
  <c r="J407" i="1"/>
  <c r="K407" i="1" s="1"/>
  <c r="J406" i="1"/>
  <c r="J405" i="1"/>
  <c r="K405" i="1" s="1"/>
  <c r="J404" i="1"/>
  <c r="J403" i="1"/>
  <c r="J402" i="1"/>
  <c r="J401" i="1"/>
  <c r="J400" i="1"/>
  <c r="K400" i="1" s="1"/>
  <c r="J399" i="1"/>
  <c r="J398" i="1"/>
  <c r="J397" i="1"/>
  <c r="K397" i="1" s="1"/>
  <c r="J396" i="1"/>
  <c r="J395" i="1"/>
  <c r="J394" i="1"/>
  <c r="J393" i="1"/>
  <c r="K393" i="1" s="1"/>
  <c r="J392" i="1"/>
  <c r="K392" i="1" s="1"/>
  <c r="J391" i="1"/>
  <c r="J390" i="1"/>
  <c r="K390" i="1" s="1"/>
  <c r="J389" i="1"/>
  <c r="K389" i="1" s="1"/>
  <c r="J388" i="1"/>
  <c r="J387" i="1"/>
  <c r="J386" i="1"/>
  <c r="K386" i="1" s="1"/>
  <c r="J385" i="1"/>
  <c r="J384" i="1"/>
  <c r="I384" i="1" s="1"/>
  <c r="J383" i="1"/>
  <c r="J382" i="1"/>
  <c r="J381" i="1"/>
  <c r="K381" i="1" s="1"/>
  <c r="J380" i="1"/>
  <c r="K380" i="1" s="1"/>
  <c r="J379" i="1"/>
  <c r="J378" i="1"/>
  <c r="J377" i="1"/>
  <c r="J376" i="1"/>
  <c r="K376" i="1" s="1"/>
  <c r="J375" i="1"/>
  <c r="K375" i="1" s="1"/>
  <c r="J374" i="1"/>
  <c r="K374" i="1" s="1"/>
  <c r="J373" i="1"/>
  <c r="J372" i="1"/>
  <c r="K372" i="1" s="1"/>
  <c r="J371" i="1"/>
  <c r="J370" i="1"/>
  <c r="K370" i="1" s="1"/>
  <c r="J369" i="1"/>
  <c r="K369" i="1" s="1"/>
  <c r="J368" i="1"/>
  <c r="J367" i="1"/>
  <c r="J366" i="1"/>
  <c r="J365" i="1"/>
  <c r="J364" i="1"/>
  <c r="J363" i="1"/>
  <c r="K363" i="1" s="1"/>
  <c r="J362" i="1"/>
  <c r="J361" i="1"/>
  <c r="J360" i="1"/>
  <c r="J359" i="1"/>
  <c r="K359" i="1" s="1"/>
  <c r="J358" i="1"/>
  <c r="K358" i="1" s="1"/>
  <c r="J357" i="1"/>
  <c r="J356" i="1"/>
  <c r="K356" i="1" s="1"/>
  <c r="J355" i="1"/>
  <c r="J354" i="1"/>
  <c r="K354" i="1" s="1"/>
  <c r="J353" i="1"/>
  <c r="I353" i="1" s="1"/>
  <c r="J352" i="1"/>
  <c r="I352" i="1" s="1"/>
  <c r="J351" i="1"/>
  <c r="J350" i="1"/>
  <c r="J349" i="1"/>
  <c r="K349" i="1" s="1"/>
  <c r="J348" i="1"/>
  <c r="J347" i="1"/>
  <c r="K347" i="1" s="1"/>
  <c r="J346" i="1"/>
  <c r="J345" i="1"/>
  <c r="K345" i="1" s="1"/>
  <c r="J344" i="1"/>
  <c r="J343" i="1"/>
  <c r="K343" i="1" s="1"/>
  <c r="J342" i="1"/>
  <c r="K342" i="1" s="1"/>
  <c r="J341" i="1"/>
  <c r="J340" i="1"/>
  <c r="J339" i="1"/>
  <c r="J338" i="1"/>
  <c r="J337" i="1"/>
  <c r="J336" i="1"/>
  <c r="K336" i="1" s="1"/>
  <c r="J335" i="1"/>
  <c r="J334" i="1"/>
  <c r="J333" i="1"/>
  <c r="J332" i="1"/>
  <c r="K332" i="1" s="1"/>
  <c r="J331" i="1"/>
  <c r="K331" i="1" s="1"/>
  <c r="J330" i="1"/>
  <c r="K330" i="1" s="1"/>
  <c r="J329" i="1"/>
  <c r="J328" i="1"/>
  <c r="J327" i="1"/>
  <c r="J326" i="1"/>
  <c r="K326" i="1" s="1"/>
  <c r="J325" i="1"/>
  <c r="J324" i="1"/>
  <c r="J323" i="1"/>
  <c r="J322" i="1"/>
  <c r="J321" i="1"/>
  <c r="K321" i="1" s="1"/>
  <c r="J320" i="1"/>
  <c r="K320" i="1" s="1"/>
  <c r="J319" i="1"/>
  <c r="J318" i="1"/>
  <c r="J317" i="1"/>
  <c r="K317" i="1" s="1"/>
  <c r="J316" i="1"/>
  <c r="J315" i="1"/>
  <c r="K315" i="1" s="1"/>
  <c r="J314" i="1"/>
  <c r="J313" i="1"/>
  <c r="K313" i="1" s="1"/>
  <c r="J312" i="1"/>
  <c r="K312" i="1" s="1"/>
  <c r="J311" i="1"/>
  <c r="J310" i="1"/>
  <c r="J309" i="1"/>
  <c r="J308" i="1"/>
  <c r="J307" i="1"/>
  <c r="J306" i="1"/>
  <c r="K306" i="1" s="1"/>
  <c r="J305" i="1"/>
  <c r="J304" i="1"/>
  <c r="J303" i="1"/>
  <c r="J302" i="1"/>
  <c r="J301" i="1"/>
  <c r="K301" i="1" s="1"/>
  <c r="J300" i="1"/>
  <c r="J299" i="1"/>
  <c r="J298" i="1"/>
  <c r="J297" i="1"/>
  <c r="K297" i="1" s="1"/>
  <c r="J296" i="1"/>
  <c r="K296" i="1" s="1"/>
  <c r="J295" i="1"/>
  <c r="K295" i="1" s="1"/>
  <c r="J294" i="1"/>
  <c r="K294" i="1" s="1"/>
  <c r="J293" i="1"/>
  <c r="J292" i="1"/>
  <c r="K292" i="1" s="1"/>
  <c r="J291" i="1"/>
  <c r="J290" i="1"/>
  <c r="K290" i="1" s="1"/>
  <c r="J289" i="1"/>
  <c r="K289" i="1" s="1"/>
  <c r="J288" i="1"/>
  <c r="J287" i="1"/>
  <c r="J286" i="1"/>
  <c r="J285" i="1"/>
  <c r="J284" i="1"/>
  <c r="K284" i="1" s="1"/>
  <c r="J283" i="1"/>
  <c r="K283" i="1" s="1"/>
  <c r="J282" i="1"/>
  <c r="J281" i="1"/>
  <c r="K281" i="1" s="1"/>
  <c r="J280" i="1"/>
  <c r="J279" i="1"/>
  <c r="J278" i="1"/>
  <c r="K278" i="1" s="1"/>
  <c r="J277" i="1"/>
  <c r="J276" i="1"/>
  <c r="J275" i="1"/>
  <c r="J274" i="1"/>
  <c r="K274" i="1" s="1"/>
  <c r="J273" i="1"/>
  <c r="J272" i="1"/>
  <c r="K272" i="1" s="1"/>
  <c r="J271" i="1"/>
  <c r="J270" i="1"/>
  <c r="J269" i="1"/>
  <c r="J268" i="1"/>
  <c r="J267" i="1"/>
  <c r="K267" i="1" s="1"/>
  <c r="J266" i="1"/>
  <c r="J265" i="1"/>
  <c r="J264" i="1"/>
  <c r="K264" i="1" s="1"/>
  <c r="J263" i="1"/>
  <c r="K263" i="1" s="1"/>
  <c r="J262" i="1"/>
  <c r="K262" i="1" s="1"/>
  <c r="J261" i="1"/>
  <c r="K261" i="1" s="1"/>
  <c r="J260" i="1"/>
  <c r="J259" i="1"/>
  <c r="J258" i="1"/>
  <c r="K258" i="1" s="1"/>
  <c r="J257" i="1"/>
  <c r="K257" i="1" s="1"/>
  <c r="J256" i="1"/>
  <c r="K256" i="1" s="1"/>
  <c r="J255" i="1"/>
  <c r="J254" i="1"/>
  <c r="J253" i="1"/>
  <c r="J252" i="1"/>
  <c r="J251" i="1"/>
  <c r="K251" i="1" s="1"/>
  <c r="J250" i="1"/>
  <c r="J249" i="1"/>
  <c r="K249" i="1" s="1"/>
  <c r="J248" i="1"/>
  <c r="K248" i="1" s="1"/>
  <c r="J247" i="1"/>
  <c r="K247" i="1" s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J237" i="1"/>
  <c r="I237" i="1" s="1"/>
  <c r="J236" i="1"/>
  <c r="K236" i="1" s="1"/>
  <c r="J235" i="1"/>
  <c r="K235" i="1" s="1"/>
  <c r="J234" i="1"/>
  <c r="J233" i="1"/>
  <c r="K233" i="1" s="1"/>
  <c r="J232" i="1"/>
  <c r="J231" i="1"/>
  <c r="J230" i="1"/>
  <c r="I230" i="1" s="1"/>
  <c r="J229" i="1"/>
  <c r="J228" i="1"/>
  <c r="J227" i="1"/>
  <c r="J226" i="1"/>
  <c r="J225" i="1"/>
  <c r="J224" i="1"/>
  <c r="K224" i="1" s="1"/>
  <c r="J223" i="1"/>
  <c r="J222" i="1"/>
  <c r="J221" i="1"/>
  <c r="K221" i="1" s="1"/>
  <c r="J220" i="1"/>
  <c r="K220" i="1" s="1"/>
  <c r="J219" i="1"/>
  <c r="J218" i="1"/>
  <c r="J217" i="1"/>
  <c r="K217" i="1" s="1"/>
  <c r="J216" i="1"/>
  <c r="K216" i="1" s="1"/>
  <c r="J215" i="1"/>
  <c r="J214" i="1"/>
  <c r="K214" i="1" s="1"/>
  <c r="J213" i="1"/>
  <c r="K213" i="1" s="1"/>
  <c r="J212" i="1"/>
  <c r="J211" i="1"/>
  <c r="J210" i="1"/>
  <c r="J209" i="1"/>
  <c r="J208" i="1"/>
  <c r="J207" i="1"/>
  <c r="J206" i="1"/>
  <c r="J205" i="1"/>
  <c r="J204" i="1"/>
  <c r="J203" i="1"/>
  <c r="K203" i="1" s="1"/>
  <c r="J202" i="1"/>
  <c r="J201" i="1"/>
  <c r="K201" i="1" s="1"/>
  <c r="J200" i="1"/>
  <c r="K200" i="1" s="1"/>
  <c r="J199" i="1"/>
  <c r="J198" i="1"/>
  <c r="J197" i="1"/>
  <c r="K197" i="1" s="1"/>
  <c r="J196" i="1"/>
  <c r="K196" i="1" s="1"/>
  <c r="J195" i="1"/>
  <c r="J194" i="1"/>
  <c r="K194" i="1" s="1"/>
  <c r="J193" i="1"/>
  <c r="K193" i="1" s="1"/>
  <c r="J192" i="1"/>
  <c r="J191" i="1"/>
  <c r="J190" i="1"/>
  <c r="J189" i="1"/>
  <c r="K189" i="1" s="1"/>
  <c r="J188" i="1"/>
  <c r="K188" i="1" s="1"/>
  <c r="J187" i="1"/>
  <c r="K187" i="1" s="1"/>
  <c r="J186" i="1"/>
  <c r="J185" i="1"/>
  <c r="K185" i="1" s="1"/>
  <c r="J184" i="1"/>
  <c r="K184" i="1" s="1"/>
  <c r="J183" i="1"/>
  <c r="J182" i="1"/>
  <c r="K182" i="1" s="1"/>
  <c r="J181" i="1"/>
  <c r="K181" i="1" s="1"/>
  <c r="J180" i="1"/>
  <c r="K180" i="1" s="1"/>
  <c r="J179" i="1"/>
  <c r="J178" i="1"/>
  <c r="K178" i="1" s="1"/>
  <c r="J177" i="1"/>
  <c r="K177" i="1" s="1"/>
  <c r="J176" i="1"/>
  <c r="K176" i="1" s="1"/>
  <c r="J175" i="1"/>
  <c r="J174" i="1"/>
  <c r="J173" i="1"/>
  <c r="J172" i="1"/>
  <c r="J171" i="1"/>
  <c r="K171" i="1" s="1"/>
  <c r="J170" i="1"/>
  <c r="J169" i="1"/>
  <c r="K169" i="1" s="1"/>
  <c r="J168" i="1"/>
  <c r="K168" i="1" s="1"/>
  <c r="J167" i="1"/>
  <c r="K167" i="1" s="1"/>
  <c r="J166" i="1"/>
  <c r="K166" i="1" s="1"/>
  <c r="J165" i="1"/>
  <c r="J164" i="1"/>
  <c r="K164" i="1" s="1"/>
  <c r="J163" i="1"/>
  <c r="J162" i="1"/>
  <c r="K162" i="1" s="1"/>
  <c r="J161" i="1"/>
  <c r="J160" i="1"/>
  <c r="K160" i="1" s="1"/>
  <c r="J159" i="1"/>
  <c r="J158" i="1"/>
  <c r="J157" i="1"/>
  <c r="K157" i="1" s="1"/>
  <c r="J156" i="1"/>
  <c r="K156" i="1" s="1"/>
  <c r="J155" i="1"/>
  <c r="J154" i="1"/>
  <c r="J153" i="1"/>
  <c r="J152" i="1"/>
  <c r="K152" i="1" s="1"/>
  <c r="J151" i="1"/>
  <c r="K151" i="1" s="1"/>
  <c r="J150" i="1"/>
  <c r="K150" i="1" s="1"/>
  <c r="J149" i="1"/>
  <c r="J148" i="1"/>
  <c r="J147" i="1"/>
  <c r="J146" i="1"/>
  <c r="K146" i="1" s="1"/>
  <c r="J145" i="1"/>
  <c r="J144" i="1"/>
  <c r="K144" i="1" s="1"/>
  <c r="J143" i="1"/>
  <c r="J142" i="1"/>
  <c r="J141" i="1"/>
  <c r="K141" i="1" s="1"/>
  <c r="J140" i="1"/>
  <c r="K140" i="1" s="1"/>
  <c r="J139" i="1"/>
  <c r="J138" i="1"/>
  <c r="K138" i="1" s="1"/>
  <c r="J137" i="1"/>
  <c r="K137" i="1" s="1"/>
  <c r="J136" i="1"/>
  <c r="J135" i="1"/>
  <c r="J134" i="1"/>
  <c r="J133" i="1"/>
  <c r="J132" i="1"/>
  <c r="J131" i="1"/>
  <c r="J130" i="1"/>
  <c r="J129" i="1"/>
  <c r="K129" i="1" s="1"/>
  <c r="J128" i="1"/>
  <c r="J127" i="1"/>
  <c r="J126" i="1"/>
  <c r="J125" i="1"/>
  <c r="J124" i="1"/>
  <c r="J123" i="1"/>
  <c r="K123" i="1" s="1"/>
  <c r="J122" i="1"/>
  <c r="J121" i="1"/>
  <c r="K121" i="1" s="1"/>
  <c r="J120" i="1"/>
  <c r="K120" i="1" s="1"/>
  <c r="J119" i="1"/>
  <c r="K119" i="1" s="1"/>
  <c r="J118" i="1"/>
  <c r="K118" i="1" s="1"/>
  <c r="J117" i="1"/>
  <c r="J116" i="1"/>
  <c r="J115" i="1"/>
  <c r="J114" i="1"/>
  <c r="J113" i="1"/>
  <c r="K113" i="1" s="1"/>
  <c r="J112" i="1"/>
  <c r="J111" i="1"/>
  <c r="J110" i="1"/>
  <c r="J109" i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J101" i="1"/>
  <c r="J100" i="1"/>
  <c r="J99" i="1"/>
  <c r="J98" i="1"/>
  <c r="K98" i="1" s="1"/>
  <c r="J97" i="1"/>
  <c r="K97" i="1" s="1"/>
  <c r="J96" i="1"/>
  <c r="J95" i="1"/>
  <c r="J94" i="1"/>
  <c r="J93" i="1"/>
  <c r="K93" i="1" s="1"/>
  <c r="J92" i="1"/>
  <c r="J91" i="1"/>
  <c r="K91" i="1" s="1"/>
  <c r="J90" i="1"/>
  <c r="I90" i="1" s="1"/>
  <c r="J89" i="1"/>
  <c r="J88" i="1"/>
  <c r="K88" i="1" s="1"/>
  <c r="J87" i="1"/>
  <c r="J86" i="1"/>
  <c r="K86" i="1" s="1"/>
  <c r="J85" i="1"/>
  <c r="J84" i="1"/>
  <c r="J83" i="1"/>
  <c r="J82" i="1"/>
  <c r="K82" i="1" s="1"/>
  <c r="J81" i="1"/>
  <c r="K81" i="1" s="1"/>
  <c r="J80" i="1"/>
  <c r="K80" i="1" s="1"/>
  <c r="J79" i="1"/>
  <c r="J78" i="1"/>
  <c r="J77" i="1"/>
  <c r="J76" i="1"/>
  <c r="J75" i="1"/>
  <c r="K75" i="1" s="1"/>
  <c r="J74" i="1"/>
  <c r="K74" i="1" s="1"/>
  <c r="J73" i="1"/>
  <c r="K73" i="1" s="1"/>
  <c r="J72" i="1"/>
  <c r="K72" i="1" s="1"/>
  <c r="J71" i="1"/>
  <c r="K71" i="1" s="1"/>
  <c r="J70" i="1"/>
  <c r="J69" i="1"/>
  <c r="J68" i="1"/>
  <c r="K68" i="1" s="1"/>
  <c r="J67" i="1"/>
  <c r="J66" i="1"/>
  <c r="K66" i="1" s="1"/>
  <c r="J65" i="1"/>
  <c r="J64" i="1"/>
  <c r="J63" i="1"/>
  <c r="J62" i="1"/>
  <c r="J61" i="1"/>
  <c r="J60" i="1"/>
  <c r="J59" i="1"/>
  <c r="K59" i="1" s="1"/>
  <c r="J58" i="1"/>
  <c r="J57" i="1"/>
  <c r="K57" i="1" s="1"/>
  <c r="J56" i="1"/>
  <c r="K56" i="1" s="1"/>
  <c r="J55" i="1"/>
  <c r="J54" i="1"/>
  <c r="J53" i="1"/>
  <c r="J52" i="1"/>
  <c r="J51" i="1"/>
  <c r="K51" i="1" s="1"/>
  <c r="J50" i="1"/>
  <c r="K50" i="1" s="1"/>
  <c r="J49" i="1"/>
  <c r="J48" i="1"/>
  <c r="K48" i="1" s="1"/>
  <c r="J47" i="1"/>
  <c r="J46" i="1"/>
  <c r="J45" i="1"/>
  <c r="K45" i="1" s="1"/>
  <c r="J44" i="1"/>
  <c r="J43" i="1"/>
  <c r="J42" i="1"/>
  <c r="K42" i="1" s="1"/>
  <c r="J41" i="1"/>
  <c r="K41" i="1" s="1"/>
  <c r="J40" i="1"/>
  <c r="K40" i="1" s="1"/>
  <c r="J39" i="1"/>
  <c r="J38" i="1"/>
  <c r="J37" i="1"/>
  <c r="J36" i="1"/>
  <c r="J35" i="1"/>
  <c r="J34" i="1"/>
  <c r="J33" i="1"/>
  <c r="K33" i="1" s="1"/>
  <c r="J32" i="1"/>
  <c r="J31" i="1"/>
  <c r="J30" i="1"/>
  <c r="J29" i="1"/>
  <c r="J28" i="1"/>
  <c r="J27" i="1"/>
  <c r="K27" i="1" s="1"/>
  <c r="J26" i="1"/>
  <c r="J25" i="1"/>
  <c r="J24" i="1"/>
  <c r="K24" i="1" s="1"/>
  <c r="J23" i="1"/>
  <c r="K23" i="1" s="1"/>
  <c r="J22" i="1"/>
  <c r="J21" i="1"/>
  <c r="J20" i="1"/>
  <c r="K20" i="1" s="1"/>
  <c r="J19" i="1"/>
  <c r="J18" i="1"/>
  <c r="K18" i="1" s="1"/>
  <c r="J17" i="1"/>
  <c r="J16" i="1"/>
  <c r="J15" i="1"/>
  <c r="J14" i="1"/>
  <c r="J13" i="1"/>
  <c r="K13" i="1" s="1"/>
  <c r="J12" i="1"/>
  <c r="K12" i="1" s="1"/>
  <c r="J11" i="1"/>
  <c r="K11" i="1" s="1"/>
  <c r="J10" i="1"/>
  <c r="I10" i="1" s="1"/>
  <c r="J9" i="1"/>
  <c r="J8" i="1"/>
  <c r="J7" i="1"/>
  <c r="J6" i="1"/>
  <c r="J5" i="1"/>
  <c r="K5" i="1" s="1"/>
  <c r="J4" i="1"/>
  <c r="J3" i="1"/>
  <c r="J2" i="1"/>
  <c r="I936" i="1"/>
  <c r="I584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F989" i="1"/>
  <c r="F988" i="1"/>
  <c r="F987" i="1"/>
  <c r="F986" i="1"/>
  <c r="F985" i="1"/>
  <c r="F980" i="1"/>
  <c r="F978" i="1"/>
  <c r="F977" i="1"/>
  <c r="F976" i="1"/>
  <c r="F971" i="1"/>
  <c r="F970" i="1"/>
  <c r="F969" i="1"/>
  <c r="F961" i="1"/>
  <c r="F960" i="1"/>
  <c r="F959" i="1"/>
  <c r="F957" i="1"/>
  <c r="F956" i="1"/>
  <c r="F955" i="1"/>
  <c r="F954" i="1"/>
  <c r="F942" i="1"/>
  <c r="F941" i="1"/>
  <c r="F940" i="1"/>
  <c r="F939" i="1"/>
  <c r="F938" i="1"/>
  <c r="F937" i="1"/>
  <c r="F929" i="1"/>
  <c r="F924" i="1"/>
  <c r="F923" i="1"/>
  <c r="F922" i="1"/>
  <c r="F921" i="1"/>
  <c r="F913" i="1"/>
  <c r="F912" i="1"/>
  <c r="F911" i="1"/>
  <c r="F910" i="1"/>
  <c r="F909" i="1"/>
  <c r="F908" i="1"/>
  <c r="F907" i="1"/>
  <c r="F893" i="1"/>
  <c r="F892" i="1"/>
  <c r="F891" i="1"/>
  <c r="F890" i="1"/>
  <c r="F889" i="1"/>
  <c r="F877" i="1"/>
  <c r="F876" i="1"/>
  <c r="F875" i="1"/>
  <c r="F874" i="1"/>
  <c r="F873" i="1"/>
  <c r="F868" i="1"/>
  <c r="F865" i="1"/>
  <c r="F861" i="1"/>
  <c r="F860" i="1"/>
  <c r="F845" i="1"/>
  <c r="F844" i="1"/>
  <c r="F843" i="1"/>
  <c r="F842" i="1"/>
  <c r="F841" i="1"/>
  <c r="F836" i="1"/>
  <c r="F828" i="1"/>
  <c r="F827" i="1"/>
  <c r="F826" i="1"/>
  <c r="F825" i="1"/>
  <c r="F817" i="1"/>
  <c r="F801" i="1"/>
  <c r="F800" i="1"/>
  <c r="F799" i="1"/>
  <c r="F798" i="1"/>
  <c r="F797" i="1"/>
  <c r="F796" i="1"/>
  <c r="F795" i="1"/>
  <c r="F794" i="1"/>
  <c r="F793" i="1"/>
  <c r="F781" i="1"/>
  <c r="F780" i="1"/>
  <c r="F779" i="1"/>
  <c r="F778" i="1"/>
  <c r="F777" i="1"/>
  <c r="F769" i="1"/>
  <c r="F768" i="1"/>
  <c r="F767" i="1"/>
  <c r="F762" i="1"/>
  <c r="F754" i="1"/>
  <c r="F753" i="1"/>
  <c r="F749" i="1"/>
  <c r="F748" i="1"/>
  <c r="F747" i="1"/>
  <c r="F746" i="1"/>
  <c r="F733" i="1"/>
  <c r="F732" i="1"/>
  <c r="F731" i="1"/>
  <c r="F730" i="1"/>
  <c r="F729" i="1"/>
  <c r="F724" i="1"/>
  <c r="F722" i="1"/>
  <c r="F721" i="1"/>
  <c r="F720" i="1"/>
  <c r="F715" i="1"/>
  <c r="F714" i="1"/>
  <c r="F713" i="1"/>
  <c r="F705" i="1"/>
  <c r="F704" i="1"/>
  <c r="F701" i="1"/>
  <c r="F700" i="1"/>
  <c r="F699" i="1"/>
  <c r="F698" i="1"/>
  <c r="F686" i="1"/>
  <c r="F685" i="1"/>
  <c r="F684" i="1"/>
  <c r="F683" i="1"/>
  <c r="F682" i="1"/>
  <c r="F681" i="1"/>
  <c r="F669" i="1"/>
  <c r="F668" i="1"/>
  <c r="F667" i="1"/>
  <c r="F666" i="1"/>
  <c r="F665" i="1"/>
  <c r="F663" i="1"/>
  <c r="F661" i="1"/>
  <c r="F660" i="1"/>
  <c r="F659" i="1"/>
  <c r="F658" i="1"/>
  <c r="F657" i="1"/>
  <c r="F651" i="1"/>
  <c r="F650" i="1"/>
  <c r="F649" i="1"/>
  <c r="F647" i="1"/>
  <c r="F645" i="1"/>
  <c r="F641" i="1"/>
  <c r="F640" i="1"/>
  <c r="F639" i="1"/>
  <c r="F638" i="1"/>
  <c r="F628" i="1"/>
  <c r="F627" i="1"/>
  <c r="F625" i="1"/>
  <c r="F621" i="1"/>
  <c r="F620" i="1"/>
  <c r="F619" i="1"/>
  <c r="F609" i="1"/>
  <c r="F608" i="1"/>
  <c r="F607" i="1"/>
  <c r="F606" i="1"/>
  <c r="F605" i="1"/>
  <c r="F604" i="1"/>
  <c r="F603" i="1"/>
  <c r="F602" i="1"/>
  <c r="F589" i="1"/>
  <c r="F588" i="1"/>
  <c r="F587" i="1"/>
  <c r="F586" i="1"/>
  <c r="F585" i="1"/>
  <c r="F583" i="1"/>
  <c r="F573" i="1"/>
  <c r="F572" i="1"/>
  <c r="F571" i="1"/>
  <c r="F570" i="1"/>
  <c r="F569" i="1"/>
  <c r="F557" i="1"/>
  <c r="F556" i="1"/>
  <c r="F555" i="1"/>
  <c r="F554" i="1"/>
  <c r="F553" i="1"/>
  <c r="F551" i="1"/>
  <c r="F549" i="1"/>
  <c r="F548" i="1"/>
  <c r="F547" i="1"/>
  <c r="F546" i="1"/>
  <c r="F541" i="1"/>
  <c r="F540" i="1"/>
  <c r="F539" i="1"/>
  <c r="F538" i="1"/>
  <c r="F537" i="1"/>
  <c r="F523" i="1"/>
  <c r="F522" i="1"/>
  <c r="F521" i="1"/>
  <c r="F519" i="1"/>
  <c r="F517" i="1"/>
  <c r="F516" i="1"/>
  <c r="F515" i="1"/>
  <c r="F513" i="1"/>
  <c r="F500" i="1"/>
  <c r="F499" i="1"/>
  <c r="F497" i="1"/>
  <c r="F496" i="1"/>
  <c r="F495" i="1"/>
  <c r="F494" i="1"/>
  <c r="F493" i="1"/>
  <c r="F492" i="1"/>
  <c r="F491" i="1"/>
  <c r="F482" i="1"/>
  <c r="F481" i="1"/>
  <c r="F477" i="1"/>
  <c r="F476" i="1"/>
  <c r="F475" i="1"/>
  <c r="F474" i="1"/>
  <c r="F461" i="1"/>
  <c r="F460" i="1"/>
  <c r="F459" i="1"/>
  <c r="F458" i="1"/>
  <c r="F457" i="1"/>
  <c r="F445" i="1"/>
  <c r="F444" i="1"/>
  <c r="F443" i="1"/>
  <c r="F442" i="1"/>
  <c r="F441" i="1"/>
  <c r="F437" i="1"/>
  <c r="F436" i="1"/>
  <c r="F429" i="1"/>
  <c r="F428" i="1"/>
  <c r="F427" i="1"/>
  <c r="F426" i="1"/>
  <c r="F425" i="1"/>
  <c r="F423" i="1"/>
  <c r="F413" i="1"/>
  <c r="F412" i="1"/>
  <c r="F411" i="1"/>
  <c r="F410" i="1"/>
  <c r="F409" i="1"/>
  <c r="F407" i="1"/>
  <c r="F405" i="1"/>
  <c r="F404" i="1"/>
  <c r="F403" i="1"/>
  <c r="F402" i="1"/>
  <c r="F401" i="1"/>
  <c r="F400" i="1"/>
  <c r="F395" i="1"/>
  <c r="F394" i="1"/>
  <c r="F393" i="1"/>
  <c r="F389" i="1"/>
  <c r="F388" i="1"/>
  <c r="F387" i="1"/>
  <c r="F385" i="1"/>
  <c r="F384" i="1"/>
  <c r="F383" i="1"/>
  <c r="F382" i="1"/>
  <c r="F372" i="1"/>
  <c r="F371" i="1"/>
  <c r="F370" i="1"/>
  <c r="F369" i="1"/>
  <c r="F365" i="1"/>
  <c r="F364" i="1"/>
  <c r="F363" i="1"/>
  <c r="F355" i="1"/>
  <c r="F353" i="1"/>
  <c r="F352" i="1"/>
  <c r="F351" i="1"/>
  <c r="F350" i="1"/>
  <c r="F349" i="1"/>
  <c r="F348" i="1"/>
  <c r="F347" i="1"/>
  <c r="F346" i="1"/>
  <c r="F333" i="1"/>
  <c r="F332" i="1"/>
  <c r="F331" i="1"/>
  <c r="F330" i="1"/>
  <c r="F329" i="1"/>
  <c r="F327" i="1"/>
  <c r="F317" i="1"/>
  <c r="F316" i="1"/>
  <c r="F315" i="1"/>
  <c r="F314" i="1"/>
  <c r="F313" i="1"/>
  <c r="F301" i="1"/>
  <c r="F300" i="1"/>
  <c r="F299" i="1"/>
  <c r="F298" i="1"/>
  <c r="F297" i="1"/>
  <c r="F295" i="1"/>
  <c r="F293" i="1"/>
  <c r="F292" i="1"/>
  <c r="F291" i="1"/>
  <c r="F290" i="1"/>
  <c r="F285" i="1"/>
  <c r="F284" i="1"/>
  <c r="F283" i="1"/>
  <c r="F282" i="1"/>
  <c r="F281" i="1"/>
  <c r="F267" i="1"/>
  <c r="F266" i="1"/>
  <c r="F265" i="1"/>
  <c r="F263" i="1"/>
  <c r="F261" i="1"/>
  <c r="F260" i="1"/>
  <c r="F259" i="1"/>
  <c r="F257" i="1"/>
  <c r="F247" i="1"/>
  <c r="F245" i="1"/>
  <c r="F241" i="1"/>
  <c r="F240" i="1"/>
  <c r="F239" i="1"/>
  <c r="F238" i="1"/>
  <c r="F237" i="1"/>
  <c r="F236" i="1"/>
  <c r="F232" i="1"/>
  <c r="F225" i="1"/>
  <c r="F224" i="1"/>
  <c r="F221" i="1"/>
  <c r="F220" i="1"/>
  <c r="F219" i="1"/>
  <c r="F212" i="1"/>
  <c r="F211" i="1"/>
  <c r="F210" i="1"/>
  <c r="F209" i="1"/>
  <c r="F205" i="1"/>
  <c r="F204" i="1"/>
  <c r="F203" i="1"/>
  <c r="F202" i="1"/>
  <c r="F193" i="1"/>
  <c r="F192" i="1"/>
  <c r="F191" i="1"/>
  <c r="F190" i="1"/>
  <c r="F189" i="1"/>
  <c r="F188" i="1"/>
  <c r="F187" i="1"/>
  <c r="F186" i="1"/>
  <c r="F177" i="1"/>
  <c r="F173" i="1"/>
  <c r="F172" i="1"/>
  <c r="F171" i="1"/>
  <c r="F170" i="1"/>
  <c r="F169" i="1"/>
  <c r="F161" i="1"/>
  <c r="F160" i="1"/>
  <c r="F159" i="1"/>
  <c r="F158" i="1"/>
  <c r="F157" i="1"/>
  <c r="F156" i="1"/>
  <c r="F155" i="1"/>
  <c r="F154" i="1"/>
  <c r="F153" i="1"/>
  <c r="F152" i="1"/>
  <c r="F144" i="1"/>
  <c r="F143" i="1"/>
  <c r="F141" i="1"/>
  <c r="F140" i="1"/>
  <c r="F139" i="1"/>
  <c r="F138" i="1"/>
  <c r="F137" i="1"/>
  <c r="F136" i="1"/>
  <c r="F135" i="1"/>
  <c r="F128" i="1"/>
  <c r="F125" i="1"/>
  <c r="F124" i="1"/>
  <c r="F123" i="1"/>
  <c r="F122" i="1"/>
  <c r="F121" i="1"/>
  <c r="F120" i="1"/>
  <c r="F119" i="1"/>
  <c r="F112" i="1"/>
  <c r="F111" i="1"/>
  <c r="F110" i="1"/>
  <c r="F109" i="1"/>
  <c r="F108" i="1"/>
  <c r="F107" i="1"/>
  <c r="F106" i="1"/>
  <c r="F105" i="1"/>
  <c r="F104" i="1"/>
  <c r="F93" i="1"/>
  <c r="F92" i="1"/>
  <c r="F91" i="1"/>
  <c r="F90" i="1"/>
  <c r="F89" i="1"/>
  <c r="F88" i="1"/>
  <c r="F87" i="1"/>
  <c r="F80" i="1"/>
  <c r="F79" i="1"/>
  <c r="F78" i="1"/>
  <c r="F77" i="1"/>
  <c r="F76" i="1"/>
  <c r="F75" i="1"/>
  <c r="F74" i="1"/>
  <c r="F73" i="1"/>
  <c r="F72" i="1"/>
  <c r="F71" i="1"/>
  <c r="F61" i="1"/>
  <c r="F60" i="1"/>
  <c r="F59" i="1"/>
  <c r="F58" i="1"/>
  <c r="F57" i="1"/>
  <c r="F56" i="1"/>
  <c r="F45" i="1"/>
  <c r="F44" i="1"/>
  <c r="F43" i="1"/>
  <c r="F42" i="1"/>
  <c r="F41" i="1"/>
  <c r="F40" i="1"/>
  <c r="F39" i="1"/>
  <c r="F32" i="1"/>
  <c r="F31" i="1"/>
  <c r="F30" i="1"/>
  <c r="F29" i="1"/>
  <c r="F28" i="1"/>
  <c r="F27" i="1"/>
  <c r="F26" i="1"/>
  <c r="F25" i="1"/>
  <c r="F24" i="1"/>
  <c r="F23" i="1"/>
  <c r="F16" i="1"/>
  <c r="F15" i="1"/>
  <c r="F13" i="1"/>
  <c r="F12" i="1"/>
  <c r="F11" i="1"/>
  <c r="F10" i="1"/>
  <c r="F9" i="1"/>
  <c r="F8" i="1"/>
  <c r="F7" i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E988" i="1"/>
  <c r="E987" i="1"/>
  <c r="E986" i="1"/>
  <c r="E985" i="1"/>
  <c r="E984" i="1"/>
  <c r="F984" i="1" s="1"/>
  <c r="E983" i="1"/>
  <c r="F983" i="1" s="1"/>
  <c r="E982" i="1"/>
  <c r="F982" i="1" s="1"/>
  <c r="E981" i="1"/>
  <c r="F981" i="1" s="1"/>
  <c r="E980" i="1"/>
  <c r="E979" i="1"/>
  <c r="F979" i="1" s="1"/>
  <c r="E978" i="1"/>
  <c r="E977" i="1"/>
  <c r="E976" i="1"/>
  <c r="E975" i="1"/>
  <c r="F975" i="1" s="1"/>
  <c r="E974" i="1"/>
  <c r="F974" i="1" s="1"/>
  <c r="E973" i="1"/>
  <c r="F973" i="1" s="1"/>
  <c r="E972" i="1"/>
  <c r="F972" i="1" s="1"/>
  <c r="E971" i="1"/>
  <c r="E970" i="1"/>
  <c r="E969" i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E960" i="1"/>
  <c r="E959" i="1"/>
  <c r="E958" i="1"/>
  <c r="F958" i="1" s="1"/>
  <c r="E957" i="1"/>
  <c r="E956" i="1"/>
  <c r="E955" i="1"/>
  <c r="E954" i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E941" i="1"/>
  <c r="E940" i="1"/>
  <c r="E939" i="1"/>
  <c r="E938" i="1"/>
  <c r="E937" i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E928" i="1"/>
  <c r="F928" i="1" s="1"/>
  <c r="E927" i="1"/>
  <c r="F927" i="1" s="1"/>
  <c r="E926" i="1"/>
  <c r="F926" i="1" s="1"/>
  <c r="E925" i="1"/>
  <c r="F925" i="1" s="1"/>
  <c r="E924" i="1"/>
  <c r="E923" i="1"/>
  <c r="E922" i="1"/>
  <c r="E921" i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E912" i="1"/>
  <c r="E911" i="1"/>
  <c r="E910" i="1"/>
  <c r="E909" i="1"/>
  <c r="E908" i="1"/>
  <c r="E907" i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E892" i="1"/>
  <c r="E891" i="1"/>
  <c r="E890" i="1"/>
  <c r="E889" i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E876" i="1"/>
  <c r="E875" i="1"/>
  <c r="E874" i="1"/>
  <c r="E873" i="1"/>
  <c r="E872" i="1"/>
  <c r="F872" i="1" s="1"/>
  <c r="E871" i="1"/>
  <c r="F871" i="1" s="1"/>
  <c r="E870" i="1"/>
  <c r="F870" i="1" s="1"/>
  <c r="E869" i="1"/>
  <c r="F869" i="1" s="1"/>
  <c r="E868" i="1"/>
  <c r="E867" i="1"/>
  <c r="F867" i="1" s="1"/>
  <c r="E866" i="1"/>
  <c r="F866" i="1" s="1"/>
  <c r="E865" i="1"/>
  <c r="E864" i="1"/>
  <c r="F864" i="1" s="1"/>
  <c r="E863" i="1"/>
  <c r="F863" i="1" s="1"/>
  <c r="E862" i="1"/>
  <c r="F862" i="1" s="1"/>
  <c r="E861" i="1"/>
  <c r="E860" i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E844" i="1"/>
  <c r="E843" i="1"/>
  <c r="E842" i="1"/>
  <c r="E841" i="1"/>
  <c r="E840" i="1"/>
  <c r="F840" i="1" s="1"/>
  <c r="E839" i="1"/>
  <c r="F839" i="1" s="1"/>
  <c r="E838" i="1"/>
  <c r="F838" i="1" s="1"/>
  <c r="E837" i="1"/>
  <c r="F837" i="1" s="1"/>
  <c r="E836" i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E827" i="1"/>
  <c r="E826" i="1"/>
  <c r="E825" i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E800" i="1"/>
  <c r="E799" i="1"/>
  <c r="E798" i="1"/>
  <c r="E797" i="1"/>
  <c r="E796" i="1"/>
  <c r="E795" i="1"/>
  <c r="E794" i="1"/>
  <c r="E793" i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E780" i="1"/>
  <c r="E779" i="1"/>
  <c r="E778" i="1"/>
  <c r="E777" i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E768" i="1"/>
  <c r="E767" i="1"/>
  <c r="E766" i="1"/>
  <c r="F766" i="1" s="1"/>
  <c r="E765" i="1"/>
  <c r="F765" i="1" s="1"/>
  <c r="E764" i="1"/>
  <c r="F764" i="1" s="1"/>
  <c r="E763" i="1"/>
  <c r="F763" i="1" s="1"/>
  <c r="E762" i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E753" i="1"/>
  <c r="E752" i="1"/>
  <c r="F752" i="1" s="1"/>
  <c r="E751" i="1"/>
  <c r="F751" i="1" s="1"/>
  <c r="E750" i="1"/>
  <c r="F750" i="1" s="1"/>
  <c r="E749" i="1"/>
  <c r="E748" i="1"/>
  <c r="E747" i="1"/>
  <c r="E746" i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E732" i="1"/>
  <c r="E731" i="1"/>
  <c r="E730" i="1"/>
  <c r="E729" i="1"/>
  <c r="E728" i="1"/>
  <c r="F728" i="1" s="1"/>
  <c r="E727" i="1"/>
  <c r="F727" i="1" s="1"/>
  <c r="E726" i="1"/>
  <c r="F726" i="1" s="1"/>
  <c r="E725" i="1"/>
  <c r="F725" i="1" s="1"/>
  <c r="E724" i="1"/>
  <c r="E723" i="1"/>
  <c r="F723" i="1" s="1"/>
  <c r="E722" i="1"/>
  <c r="E721" i="1"/>
  <c r="E720" i="1"/>
  <c r="E719" i="1"/>
  <c r="F719" i="1" s="1"/>
  <c r="E718" i="1"/>
  <c r="F718" i="1" s="1"/>
  <c r="E717" i="1"/>
  <c r="F717" i="1" s="1"/>
  <c r="E716" i="1"/>
  <c r="F716" i="1" s="1"/>
  <c r="E715" i="1"/>
  <c r="E714" i="1"/>
  <c r="E713" i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E704" i="1"/>
  <c r="E703" i="1"/>
  <c r="F703" i="1" s="1"/>
  <c r="E702" i="1"/>
  <c r="F702" i="1" s="1"/>
  <c r="E701" i="1"/>
  <c r="E700" i="1"/>
  <c r="E699" i="1"/>
  <c r="E698" i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E685" i="1"/>
  <c r="E684" i="1"/>
  <c r="E683" i="1"/>
  <c r="E682" i="1"/>
  <c r="E681" i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E668" i="1"/>
  <c r="E667" i="1"/>
  <c r="E666" i="1"/>
  <c r="E665" i="1"/>
  <c r="E664" i="1"/>
  <c r="F664" i="1" s="1"/>
  <c r="E663" i="1"/>
  <c r="E662" i="1"/>
  <c r="F662" i="1" s="1"/>
  <c r="E661" i="1"/>
  <c r="E660" i="1"/>
  <c r="E659" i="1"/>
  <c r="E658" i="1"/>
  <c r="E657" i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E650" i="1"/>
  <c r="E649" i="1"/>
  <c r="E648" i="1"/>
  <c r="F648" i="1" s="1"/>
  <c r="E647" i="1"/>
  <c r="E646" i="1"/>
  <c r="F646" i="1" s="1"/>
  <c r="E645" i="1"/>
  <c r="E644" i="1"/>
  <c r="F644" i="1" s="1"/>
  <c r="E643" i="1"/>
  <c r="F643" i="1" s="1"/>
  <c r="E642" i="1"/>
  <c r="F642" i="1" s="1"/>
  <c r="E641" i="1"/>
  <c r="E640" i="1"/>
  <c r="E639" i="1"/>
  <c r="E638" i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E627" i="1"/>
  <c r="E626" i="1"/>
  <c r="F626" i="1" s="1"/>
  <c r="E625" i="1"/>
  <c r="E624" i="1"/>
  <c r="F624" i="1" s="1"/>
  <c r="E623" i="1"/>
  <c r="F623" i="1" s="1"/>
  <c r="E622" i="1"/>
  <c r="F622" i="1" s="1"/>
  <c r="E621" i="1"/>
  <c r="E620" i="1"/>
  <c r="E619" i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E608" i="1"/>
  <c r="E607" i="1"/>
  <c r="E606" i="1"/>
  <c r="E605" i="1"/>
  <c r="E604" i="1"/>
  <c r="E603" i="1"/>
  <c r="E602" i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E588" i="1"/>
  <c r="E587" i="1"/>
  <c r="E586" i="1"/>
  <c r="E585" i="1"/>
  <c r="E584" i="1"/>
  <c r="F584" i="1" s="1"/>
  <c r="E583" i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E572" i="1"/>
  <c r="E571" i="1"/>
  <c r="E570" i="1"/>
  <c r="E569" i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E556" i="1"/>
  <c r="E555" i="1"/>
  <c r="E554" i="1"/>
  <c r="E553" i="1"/>
  <c r="E552" i="1"/>
  <c r="F552" i="1" s="1"/>
  <c r="E551" i="1"/>
  <c r="E550" i="1"/>
  <c r="F550" i="1" s="1"/>
  <c r="E549" i="1"/>
  <c r="E548" i="1"/>
  <c r="E547" i="1"/>
  <c r="E546" i="1"/>
  <c r="E545" i="1"/>
  <c r="F545" i="1" s="1"/>
  <c r="E544" i="1"/>
  <c r="F544" i="1" s="1"/>
  <c r="E543" i="1"/>
  <c r="F543" i="1" s="1"/>
  <c r="E542" i="1"/>
  <c r="F542" i="1" s="1"/>
  <c r="E541" i="1"/>
  <c r="E540" i="1"/>
  <c r="E539" i="1"/>
  <c r="E538" i="1"/>
  <c r="E537" i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E522" i="1"/>
  <c r="E521" i="1"/>
  <c r="E520" i="1"/>
  <c r="F520" i="1" s="1"/>
  <c r="E519" i="1"/>
  <c r="E518" i="1"/>
  <c r="F518" i="1" s="1"/>
  <c r="E517" i="1"/>
  <c r="E516" i="1"/>
  <c r="E515" i="1"/>
  <c r="E514" i="1"/>
  <c r="F514" i="1" s="1"/>
  <c r="E513" i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E499" i="1"/>
  <c r="E498" i="1"/>
  <c r="F498" i="1" s="1"/>
  <c r="E497" i="1"/>
  <c r="E496" i="1"/>
  <c r="E495" i="1"/>
  <c r="E494" i="1"/>
  <c r="E493" i="1"/>
  <c r="E492" i="1"/>
  <c r="E491" i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E481" i="1"/>
  <c r="E480" i="1"/>
  <c r="F480" i="1" s="1"/>
  <c r="E479" i="1"/>
  <c r="F479" i="1" s="1"/>
  <c r="E478" i="1"/>
  <c r="F478" i="1" s="1"/>
  <c r="E477" i="1"/>
  <c r="E476" i="1"/>
  <c r="E475" i="1"/>
  <c r="E474" i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E460" i="1"/>
  <c r="E459" i="1"/>
  <c r="E458" i="1"/>
  <c r="E457" i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E444" i="1"/>
  <c r="E443" i="1"/>
  <c r="E442" i="1"/>
  <c r="E441" i="1"/>
  <c r="E440" i="1"/>
  <c r="F440" i="1" s="1"/>
  <c r="E439" i="1"/>
  <c r="F439" i="1" s="1"/>
  <c r="E438" i="1"/>
  <c r="F438" i="1" s="1"/>
  <c r="E437" i="1"/>
  <c r="E436" i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E428" i="1"/>
  <c r="E427" i="1"/>
  <c r="E426" i="1"/>
  <c r="E425" i="1"/>
  <c r="E424" i="1"/>
  <c r="F424" i="1" s="1"/>
  <c r="E423" i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E412" i="1"/>
  <c r="E411" i="1"/>
  <c r="E410" i="1"/>
  <c r="E409" i="1"/>
  <c r="E408" i="1"/>
  <c r="F408" i="1" s="1"/>
  <c r="E407" i="1"/>
  <c r="E406" i="1"/>
  <c r="F406" i="1" s="1"/>
  <c r="E405" i="1"/>
  <c r="E404" i="1"/>
  <c r="E403" i="1"/>
  <c r="E402" i="1"/>
  <c r="E401" i="1"/>
  <c r="E400" i="1"/>
  <c r="E399" i="1"/>
  <c r="F399" i="1" s="1"/>
  <c r="E398" i="1"/>
  <c r="F398" i="1" s="1"/>
  <c r="E397" i="1"/>
  <c r="F397" i="1" s="1"/>
  <c r="E396" i="1"/>
  <c r="F396" i="1" s="1"/>
  <c r="E395" i="1"/>
  <c r="E394" i="1"/>
  <c r="E393" i="1"/>
  <c r="E392" i="1"/>
  <c r="F392" i="1" s="1"/>
  <c r="E391" i="1"/>
  <c r="F391" i="1" s="1"/>
  <c r="E390" i="1"/>
  <c r="F390" i="1" s="1"/>
  <c r="E389" i="1"/>
  <c r="E388" i="1"/>
  <c r="E387" i="1"/>
  <c r="E386" i="1"/>
  <c r="F386" i="1" s="1"/>
  <c r="E385" i="1"/>
  <c r="E384" i="1"/>
  <c r="E383" i="1"/>
  <c r="E382" i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E371" i="1"/>
  <c r="E370" i="1"/>
  <c r="E369" i="1"/>
  <c r="E368" i="1"/>
  <c r="F368" i="1" s="1"/>
  <c r="E367" i="1"/>
  <c r="F367" i="1" s="1"/>
  <c r="E366" i="1"/>
  <c r="F366" i="1" s="1"/>
  <c r="E365" i="1"/>
  <c r="E364" i="1"/>
  <c r="E363" i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E354" i="1"/>
  <c r="F354" i="1" s="1"/>
  <c r="E353" i="1"/>
  <c r="E352" i="1"/>
  <c r="E351" i="1"/>
  <c r="E350" i="1"/>
  <c r="E349" i="1"/>
  <c r="E348" i="1"/>
  <c r="E347" i="1"/>
  <c r="E346" i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E332" i="1"/>
  <c r="E331" i="1"/>
  <c r="E330" i="1"/>
  <c r="E329" i="1"/>
  <c r="E328" i="1"/>
  <c r="F328" i="1" s="1"/>
  <c r="E327" i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E316" i="1"/>
  <c r="E315" i="1"/>
  <c r="E314" i="1"/>
  <c r="E313" i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E300" i="1"/>
  <c r="E299" i="1"/>
  <c r="E298" i="1"/>
  <c r="E297" i="1"/>
  <c r="E296" i="1"/>
  <c r="F296" i="1" s="1"/>
  <c r="E295" i="1"/>
  <c r="E294" i="1"/>
  <c r="F294" i="1" s="1"/>
  <c r="E293" i="1"/>
  <c r="E292" i="1"/>
  <c r="E291" i="1"/>
  <c r="E290" i="1"/>
  <c r="E289" i="1"/>
  <c r="F289" i="1" s="1"/>
  <c r="E288" i="1"/>
  <c r="F288" i="1" s="1"/>
  <c r="E287" i="1"/>
  <c r="F287" i="1" s="1"/>
  <c r="E286" i="1"/>
  <c r="F286" i="1" s="1"/>
  <c r="E285" i="1"/>
  <c r="E284" i="1"/>
  <c r="E283" i="1"/>
  <c r="E282" i="1"/>
  <c r="E281" i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E266" i="1"/>
  <c r="E265" i="1"/>
  <c r="E264" i="1"/>
  <c r="F264" i="1" s="1"/>
  <c r="E263" i="1"/>
  <c r="E262" i="1"/>
  <c r="F262" i="1" s="1"/>
  <c r="E261" i="1"/>
  <c r="E260" i="1"/>
  <c r="E259" i="1"/>
  <c r="E258" i="1"/>
  <c r="F258" i="1" s="1"/>
  <c r="E257" i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E246" i="1"/>
  <c r="F246" i="1" s="1"/>
  <c r="E245" i="1"/>
  <c r="E244" i="1"/>
  <c r="F244" i="1" s="1"/>
  <c r="E243" i="1"/>
  <c r="F243" i="1" s="1"/>
  <c r="E242" i="1"/>
  <c r="F242" i="1" s="1"/>
  <c r="E241" i="1"/>
  <c r="E240" i="1"/>
  <c r="E239" i="1"/>
  <c r="E238" i="1"/>
  <c r="E237" i="1"/>
  <c r="E236" i="1"/>
  <c r="E235" i="1"/>
  <c r="F235" i="1" s="1"/>
  <c r="E234" i="1"/>
  <c r="F234" i="1" s="1"/>
  <c r="E233" i="1"/>
  <c r="F233" i="1" s="1"/>
  <c r="E232" i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E224" i="1"/>
  <c r="E223" i="1"/>
  <c r="F223" i="1" s="1"/>
  <c r="E222" i="1"/>
  <c r="F222" i="1" s="1"/>
  <c r="E221" i="1"/>
  <c r="E220" i="1"/>
  <c r="E219" i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E211" i="1"/>
  <c r="E210" i="1"/>
  <c r="E209" i="1"/>
  <c r="E208" i="1"/>
  <c r="F208" i="1" s="1"/>
  <c r="E207" i="1"/>
  <c r="F207" i="1" s="1"/>
  <c r="E206" i="1"/>
  <c r="F206" i="1" s="1"/>
  <c r="E205" i="1"/>
  <c r="E204" i="1"/>
  <c r="E203" i="1"/>
  <c r="E202" i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E192" i="1"/>
  <c r="E191" i="1"/>
  <c r="E190" i="1"/>
  <c r="E189" i="1"/>
  <c r="E188" i="1"/>
  <c r="E187" i="1"/>
  <c r="E186" i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E176" i="1"/>
  <c r="F176" i="1" s="1"/>
  <c r="E175" i="1"/>
  <c r="F175" i="1" s="1"/>
  <c r="E174" i="1"/>
  <c r="F174" i="1" s="1"/>
  <c r="E173" i="1"/>
  <c r="E172" i="1"/>
  <c r="E171" i="1"/>
  <c r="E170" i="1"/>
  <c r="E169" i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E160" i="1"/>
  <c r="E159" i="1"/>
  <c r="E158" i="1"/>
  <c r="E157" i="1"/>
  <c r="E156" i="1"/>
  <c r="E155" i="1"/>
  <c r="E154" i="1"/>
  <c r="E153" i="1"/>
  <c r="E152" i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E143" i="1"/>
  <c r="E142" i="1"/>
  <c r="F142" i="1" s="1"/>
  <c r="E141" i="1"/>
  <c r="E140" i="1"/>
  <c r="E139" i="1"/>
  <c r="E138" i="1"/>
  <c r="E137" i="1"/>
  <c r="E136" i="1"/>
  <c r="E135" i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E127" i="1"/>
  <c r="F127" i="1" s="1"/>
  <c r="E126" i="1"/>
  <c r="F126" i="1" s="1"/>
  <c r="E125" i="1"/>
  <c r="E124" i="1"/>
  <c r="E123" i="1"/>
  <c r="E122" i="1"/>
  <c r="E121" i="1"/>
  <c r="E120" i="1"/>
  <c r="E119" i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E111" i="1"/>
  <c r="E110" i="1"/>
  <c r="E109" i="1"/>
  <c r="E108" i="1"/>
  <c r="E107" i="1"/>
  <c r="E106" i="1"/>
  <c r="E105" i="1"/>
  <c r="E104" i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E92" i="1"/>
  <c r="E91" i="1"/>
  <c r="E90" i="1"/>
  <c r="E89" i="1"/>
  <c r="E88" i="1"/>
  <c r="E87" i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E79" i="1"/>
  <c r="E78" i="1"/>
  <c r="E77" i="1"/>
  <c r="E76" i="1"/>
  <c r="E75" i="1"/>
  <c r="E74" i="1"/>
  <c r="E73" i="1"/>
  <c r="E72" i="1"/>
  <c r="E71" i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E60" i="1"/>
  <c r="E59" i="1"/>
  <c r="E58" i="1"/>
  <c r="E57" i="1"/>
  <c r="E56" i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E44" i="1"/>
  <c r="E43" i="1"/>
  <c r="E42" i="1"/>
  <c r="E41" i="1"/>
  <c r="E40" i="1"/>
  <c r="E39" i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E31" i="1"/>
  <c r="E30" i="1"/>
  <c r="E29" i="1"/>
  <c r="E28" i="1"/>
  <c r="E27" i="1"/>
  <c r="E26" i="1"/>
  <c r="E25" i="1"/>
  <c r="E24" i="1"/>
  <c r="E23" i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E15" i="1"/>
  <c r="E14" i="1"/>
  <c r="F14" i="1" s="1"/>
  <c r="E13" i="1"/>
  <c r="E12" i="1"/>
  <c r="E11" i="1"/>
  <c r="E10" i="1"/>
  <c r="E9" i="1"/>
  <c r="E8" i="1"/>
  <c r="E7" i="1"/>
  <c r="E6" i="1"/>
  <c r="F6" i="1" s="1"/>
  <c r="E5" i="1"/>
  <c r="F5" i="1" s="1"/>
  <c r="E4" i="1"/>
  <c r="F4" i="1" s="1"/>
  <c r="E3" i="1"/>
  <c r="F3" i="1" s="1"/>
  <c r="E2" i="1"/>
  <c r="F2" i="1" s="1"/>
  <c r="I978" i="1" l="1"/>
  <c r="I994" i="1"/>
  <c r="I804" i="1"/>
  <c r="I694" i="1"/>
  <c r="I216" i="1"/>
  <c r="I296" i="1"/>
  <c r="I647" i="1"/>
  <c r="I162" i="1"/>
  <c r="I488" i="1"/>
  <c r="I738" i="1"/>
  <c r="I128" i="1"/>
  <c r="I808" i="1"/>
  <c r="I196" i="1"/>
  <c r="I21" i="1"/>
  <c r="I6" i="1"/>
  <c r="I438" i="1"/>
  <c r="I583" i="1"/>
  <c r="I372" i="1"/>
  <c r="I361" i="1"/>
  <c r="I564" i="1"/>
  <c r="I630" i="1"/>
  <c r="I327" i="1"/>
  <c r="I170" i="1"/>
  <c r="I218" i="1"/>
  <c r="I394" i="1"/>
  <c r="I442" i="1"/>
  <c r="I746" i="1"/>
  <c r="I842" i="1"/>
  <c r="I986" i="1"/>
  <c r="I923" i="1"/>
  <c r="I22" i="1"/>
  <c r="I102" i="1"/>
  <c r="I422" i="1"/>
  <c r="I498" i="1"/>
  <c r="I988" i="1"/>
  <c r="I70" i="1"/>
  <c r="I678" i="1"/>
  <c r="I854" i="1"/>
  <c r="I39" i="1"/>
  <c r="I135" i="1"/>
  <c r="I615" i="1"/>
  <c r="I839" i="1"/>
  <c r="I489" i="1"/>
  <c r="I344" i="1"/>
  <c r="I360" i="1"/>
  <c r="I712" i="1"/>
  <c r="I1000" i="1"/>
  <c r="I395" i="1"/>
  <c r="I348" i="1"/>
  <c r="I972" i="1"/>
  <c r="I856" i="1"/>
  <c r="I942" i="1"/>
  <c r="I249" i="1"/>
  <c r="I617" i="1"/>
  <c r="I338" i="1"/>
  <c r="I658" i="1"/>
  <c r="I914" i="1"/>
  <c r="K6" i="1"/>
  <c r="I256" i="1"/>
  <c r="I84" i="1"/>
  <c r="I308" i="1"/>
  <c r="I484" i="1"/>
  <c r="I548" i="1"/>
  <c r="I565" i="1"/>
  <c r="K170" i="1"/>
  <c r="I304" i="1"/>
  <c r="I512" i="1"/>
  <c r="I768" i="1"/>
  <c r="I273" i="1"/>
  <c r="I236" i="1"/>
  <c r="I258" i="1"/>
  <c r="I293" i="1"/>
  <c r="I501" i="1"/>
  <c r="I517" i="1"/>
  <c r="I613" i="1"/>
  <c r="I677" i="1"/>
  <c r="I709" i="1"/>
  <c r="I949" i="1"/>
  <c r="I137" i="1"/>
  <c r="I904" i="1"/>
  <c r="I152" i="1"/>
  <c r="I418" i="1"/>
  <c r="I616" i="1"/>
  <c r="I905" i="1"/>
  <c r="I24" i="1"/>
  <c r="I444" i="1"/>
  <c r="I389" i="1"/>
  <c r="I104" i="1"/>
  <c r="I392" i="1"/>
  <c r="I600" i="1"/>
  <c r="I888" i="1"/>
  <c r="I770" i="1"/>
  <c r="I408" i="1"/>
  <c r="I614" i="1"/>
  <c r="I314" i="1"/>
  <c r="I490" i="1"/>
  <c r="I502" i="1"/>
  <c r="I696" i="1"/>
  <c r="I866" i="1"/>
  <c r="I168" i="1"/>
  <c r="I447" i="1"/>
  <c r="I648" i="1"/>
  <c r="I918" i="1"/>
  <c r="I108" i="1"/>
  <c r="I156" i="1"/>
  <c r="I204" i="1"/>
  <c r="I300" i="1"/>
  <c r="I428" i="1"/>
  <c r="I684" i="1"/>
  <c r="I98" i="1"/>
  <c r="I200" i="1"/>
  <c r="K237" i="1"/>
  <c r="I386" i="1"/>
  <c r="K949" i="1"/>
  <c r="I450" i="1"/>
  <c r="I680" i="1"/>
  <c r="I920" i="1"/>
  <c r="I109" i="1"/>
  <c r="I429" i="1"/>
  <c r="I685" i="1"/>
  <c r="I733" i="1"/>
  <c r="I40" i="1"/>
  <c r="I312" i="1"/>
  <c r="K438" i="1"/>
  <c r="I645" i="1"/>
  <c r="I713" i="1"/>
  <c r="I825" i="1"/>
  <c r="I197" i="1"/>
  <c r="I456" i="1"/>
  <c r="I693" i="1"/>
  <c r="I930" i="1"/>
  <c r="I120" i="1"/>
  <c r="I424" i="1"/>
  <c r="K972" i="1"/>
  <c r="I18" i="1"/>
  <c r="I818" i="1"/>
  <c r="I741" i="1"/>
  <c r="I209" i="1"/>
  <c r="I610" i="1"/>
  <c r="I744" i="1"/>
  <c r="I536" i="1"/>
  <c r="I760" i="1"/>
  <c r="I261" i="1"/>
  <c r="I504" i="1"/>
  <c r="I776" i="1"/>
  <c r="I114" i="1"/>
  <c r="K344" i="1"/>
  <c r="I520" i="1"/>
  <c r="I262" i="1"/>
  <c r="I552" i="1"/>
  <c r="I792" i="1"/>
  <c r="I160" i="1"/>
  <c r="I440" i="1"/>
  <c r="I264" i="1"/>
  <c r="I148" i="1"/>
  <c r="I228" i="1"/>
  <c r="I276" i="1"/>
  <c r="I340" i="1"/>
  <c r="I388" i="1"/>
  <c r="I404" i="1"/>
  <c r="I420" i="1"/>
  <c r="I468" i="1"/>
  <c r="I532" i="1"/>
  <c r="I390" i="1"/>
  <c r="K923" i="1"/>
  <c r="I997" i="1"/>
  <c r="I872" i="1"/>
  <c r="I968" i="1"/>
  <c r="I789" i="1"/>
  <c r="I568" i="1"/>
  <c r="I809" i="1"/>
  <c r="I248" i="1"/>
  <c r="I41" i="1"/>
  <c r="I354" i="1"/>
  <c r="I578" i="1"/>
  <c r="I840" i="1"/>
  <c r="I7" i="1"/>
  <c r="I55" i="1"/>
  <c r="I471" i="1"/>
  <c r="K501" i="1"/>
  <c r="K613" i="1"/>
  <c r="I620" i="1"/>
  <c r="I940" i="1"/>
  <c r="K391" i="1"/>
  <c r="I391" i="1"/>
  <c r="K439" i="1"/>
  <c r="I439" i="1"/>
  <c r="K503" i="1"/>
  <c r="I503" i="1"/>
  <c r="K695" i="1"/>
  <c r="I695" i="1"/>
  <c r="K871" i="1"/>
  <c r="I871" i="1"/>
  <c r="K999" i="1"/>
  <c r="I999" i="1"/>
  <c r="K583" i="1"/>
  <c r="I103" i="1"/>
  <c r="I263" i="1"/>
  <c r="I919" i="1"/>
  <c r="K39" i="1"/>
  <c r="I247" i="1"/>
  <c r="K311" i="1"/>
  <c r="I311" i="1"/>
  <c r="I455" i="1"/>
  <c r="K455" i="1"/>
  <c r="K887" i="1"/>
  <c r="I887" i="1"/>
  <c r="I951" i="1"/>
  <c r="K951" i="1"/>
  <c r="I295" i="1"/>
  <c r="K743" i="1"/>
  <c r="I743" i="1"/>
  <c r="K839" i="1"/>
  <c r="K199" i="1"/>
  <c r="I199" i="1"/>
  <c r="K535" i="1"/>
  <c r="I535" i="1"/>
  <c r="I663" i="1"/>
  <c r="K663" i="1"/>
  <c r="I711" i="1"/>
  <c r="K711" i="1"/>
  <c r="K967" i="1"/>
  <c r="I967" i="1"/>
  <c r="I679" i="1"/>
  <c r="I119" i="1"/>
  <c r="I775" i="1"/>
  <c r="K55" i="1"/>
  <c r="I167" i="1"/>
  <c r="I807" i="1"/>
  <c r="I370" i="1"/>
  <c r="K87" i="1"/>
  <c r="I87" i="1"/>
  <c r="I183" i="1"/>
  <c r="K183" i="1"/>
  <c r="I215" i="1"/>
  <c r="K215" i="1"/>
  <c r="K423" i="1"/>
  <c r="I423" i="1"/>
  <c r="K567" i="1"/>
  <c r="I567" i="1"/>
  <c r="K631" i="1"/>
  <c r="I631" i="1"/>
  <c r="K855" i="1"/>
  <c r="I855" i="1"/>
  <c r="I487" i="1"/>
  <c r="I151" i="1"/>
  <c r="I343" i="1"/>
  <c r="I16" i="1"/>
  <c r="K16" i="1"/>
  <c r="I112" i="1"/>
  <c r="I240" i="1"/>
  <c r="I448" i="1"/>
  <c r="K448" i="1"/>
  <c r="I816" i="1"/>
  <c r="K816" i="1"/>
  <c r="I976" i="1"/>
  <c r="I50" i="1"/>
  <c r="I178" i="1"/>
  <c r="I81" i="1"/>
  <c r="I241" i="1"/>
  <c r="I401" i="1"/>
  <c r="K401" i="1"/>
  <c r="I609" i="1"/>
  <c r="K609" i="1"/>
  <c r="K338" i="1"/>
  <c r="K352" i="1"/>
  <c r="K432" i="1"/>
  <c r="K2" i="1"/>
  <c r="I2" i="1"/>
  <c r="K130" i="1"/>
  <c r="I130" i="1"/>
  <c r="K210" i="1"/>
  <c r="I210" i="1"/>
  <c r="I466" i="1"/>
  <c r="K530" i="1"/>
  <c r="I530" i="1"/>
  <c r="I562" i="1"/>
  <c r="I786" i="1"/>
  <c r="K786" i="1"/>
  <c r="K962" i="1"/>
  <c r="I962" i="1"/>
  <c r="K128" i="1"/>
  <c r="I599" i="1"/>
  <c r="I898" i="1"/>
  <c r="I64" i="1"/>
  <c r="K64" i="1"/>
  <c r="I34" i="1"/>
  <c r="K34" i="1"/>
  <c r="K114" i="1"/>
  <c r="I66" i="1"/>
  <c r="I4" i="1"/>
  <c r="I36" i="1"/>
  <c r="K36" i="1"/>
  <c r="I52" i="1"/>
  <c r="I68" i="1"/>
  <c r="I132" i="1"/>
  <c r="I212" i="1"/>
  <c r="I324" i="1"/>
  <c r="I452" i="1"/>
  <c r="I86" i="1"/>
  <c r="K658" i="1"/>
  <c r="I96" i="1"/>
  <c r="K96" i="1"/>
  <c r="I82" i="1"/>
  <c r="I37" i="1"/>
  <c r="K37" i="1"/>
  <c r="I69" i="1"/>
  <c r="K69" i="1"/>
  <c r="K133" i="1"/>
  <c r="I133" i="1"/>
  <c r="I165" i="1"/>
  <c r="K165" i="1"/>
  <c r="I245" i="1"/>
  <c r="K245" i="1"/>
  <c r="K309" i="1"/>
  <c r="I309" i="1"/>
  <c r="I357" i="1"/>
  <c r="I485" i="1"/>
  <c r="I661" i="1"/>
  <c r="I725" i="1"/>
  <c r="K725" i="1"/>
  <c r="I837" i="1"/>
  <c r="K869" i="1"/>
  <c r="I869" i="1"/>
  <c r="I901" i="1"/>
  <c r="I933" i="1"/>
  <c r="I274" i="1"/>
  <c r="K914" i="1"/>
  <c r="I722" i="1"/>
  <c r="K38" i="1"/>
  <c r="I38" i="1"/>
  <c r="I54" i="1"/>
  <c r="I118" i="1"/>
  <c r="K198" i="1"/>
  <c r="I198" i="1"/>
  <c r="I246" i="1"/>
  <c r="K246" i="1"/>
  <c r="K310" i="1"/>
  <c r="I310" i="1"/>
  <c r="I406" i="1"/>
  <c r="I566" i="1"/>
  <c r="K566" i="1"/>
  <c r="I598" i="1"/>
  <c r="K646" i="1"/>
  <c r="I646" i="1"/>
  <c r="K742" i="1"/>
  <c r="I742" i="1"/>
  <c r="I758" i="1"/>
  <c r="K758" i="1"/>
  <c r="I822" i="1"/>
  <c r="K822" i="1"/>
  <c r="K870" i="1"/>
  <c r="I870" i="1"/>
  <c r="K950" i="1"/>
  <c r="I950" i="1"/>
  <c r="K966" i="1"/>
  <c r="I966" i="1"/>
  <c r="I998" i="1"/>
  <c r="K209" i="1"/>
  <c r="K406" i="1"/>
  <c r="I72" i="1"/>
  <c r="I88" i="1"/>
  <c r="I376" i="1"/>
  <c r="I472" i="1"/>
  <c r="I728" i="1"/>
  <c r="I824" i="1"/>
  <c r="I984" i="1"/>
  <c r="K360" i="1"/>
  <c r="K394" i="1"/>
  <c r="I690" i="1"/>
  <c r="I25" i="1"/>
  <c r="I105" i="1"/>
  <c r="I153" i="1"/>
  <c r="I169" i="1"/>
  <c r="I201" i="1"/>
  <c r="I297" i="1"/>
  <c r="I393" i="1"/>
  <c r="I425" i="1"/>
  <c r="I457" i="1"/>
  <c r="I306" i="1"/>
  <c r="I482" i="1"/>
  <c r="K746" i="1"/>
  <c r="K1000" i="1"/>
  <c r="I122" i="1"/>
  <c r="I154" i="1"/>
  <c r="I266" i="1"/>
  <c r="I346" i="1"/>
  <c r="I378" i="1"/>
  <c r="I410" i="1"/>
  <c r="I426" i="1"/>
  <c r="I474" i="1"/>
  <c r="I570" i="1"/>
  <c r="I618" i="1"/>
  <c r="I682" i="1"/>
  <c r="I714" i="1"/>
  <c r="I810" i="1"/>
  <c r="I874" i="1"/>
  <c r="K90" i="1"/>
  <c r="K109" i="1"/>
  <c r="I642" i="1"/>
  <c r="I903" i="1"/>
  <c r="I745" i="1"/>
  <c r="I139" i="1"/>
  <c r="I571" i="1"/>
  <c r="I619" i="1"/>
  <c r="I667" i="1"/>
  <c r="I23" i="1"/>
  <c r="K361" i="1"/>
  <c r="K395" i="1"/>
  <c r="K712" i="1"/>
  <c r="K780" i="1"/>
  <c r="I313" i="1"/>
  <c r="I441" i="1"/>
  <c r="I649" i="1"/>
  <c r="I44" i="1"/>
  <c r="I92" i="1"/>
  <c r="I412" i="1"/>
  <c r="I508" i="1"/>
  <c r="I604" i="1"/>
  <c r="I700" i="1"/>
  <c r="I748" i="1"/>
  <c r="K204" i="1"/>
  <c r="K348" i="1"/>
  <c r="K843" i="1"/>
  <c r="I553" i="1"/>
  <c r="I873" i="1"/>
  <c r="I13" i="1"/>
  <c r="I173" i="1"/>
  <c r="I189" i="1"/>
  <c r="I205" i="1"/>
  <c r="I269" i="1"/>
  <c r="I397" i="1"/>
  <c r="I445" i="1"/>
  <c r="I637" i="1"/>
  <c r="I893" i="1"/>
  <c r="I941" i="1"/>
  <c r="K44" i="1"/>
  <c r="K266" i="1"/>
  <c r="I546" i="1"/>
  <c r="K637" i="1"/>
  <c r="I3" i="1"/>
  <c r="K3" i="1"/>
  <c r="I99" i="1"/>
  <c r="K99" i="1"/>
  <c r="I147" i="1"/>
  <c r="K147" i="1"/>
  <c r="I195" i="1"/>
  <c r="K195" i="1"/>
  <c r="I243" i="1"/>
  <c r="K243" i="1"/>
  <c r="I275" i="1"/>
  <c r="K275" i="1"/>
  <c r="I323" i="1"/>
  <c r="K323" i="1"/>
  <c r="I371" i="1"/>
  <c r="K371" i="1"/>
  <c r="I419" i="1"/>
  <c r="K419" i="1"/>
  <c r="K435" i="1"/>
  <c r="I435" i="1"/>
  <c r="I483" i="1"/>
  <c r="K483" i="1"/>
  <c r="I531" i="1"/>
  <c r="K531" i="1"/>
  <c r="I579" i="1"/>
  <c r="K579" i="1"/>
  <c r="I627" i="1"/>
  <c r="K627" i="1"/>
  <c r="I643" i="1"/>
  <c r="K643" i="1"/>
  <c r="I691" i="1"/>
  <c r="K691" i="1"/>
  <c r="I739" i="1"/>
  <c r="K739" i="1"/>
  <c r="I787" i="1"/>
  <c r="K787" i="1"/>
  <c r="I819" i="1"/>
  <c r="K819" i="1"/>
  <c r="I851" i="1"/>
  <c r="K851" i="1"/>
  <c r="I899" i="1"/>
  <c r="K899" i="1"/>
  <c r="I947" i="1"/>
  <c r="K947" i="1"/>
  <c r="I116" i="1"/>
  <c r="K116" i="1"/>
  <c r="I260" i="1"/>
  <c r="K260" i="1"/>
  <c r="K436" i="1"/>
  <c r="I436" i="1"/>
  <c r="I500" i="1"/>
  <c r="K500" i="1"/>
  <c r="I516" i="1"/>
  <c r="K516" i="1"/>
  <c r="I580" i="1"/>
  <c r="K580" i="1"/>
  <c r="I596" i="1"/>
  <c r="K596" i="1"/>
  <c r="I612" i="1"/>
  <c r="K612" i="1"/>
  <c r="I628" i="1"/>
  <c r="K628" i="1"/>
  <c r="I644" i="1"/>
  <c r="K644" i="1"/>
  <c r="I676" i="1"/>
  <c r="K676" i="1"/>
  <c r="K692" i="1"/>
  <c r="I692" i="1"/>
  <c r="I708" i="1"/>
  <c r="K708" i="1"/>
  <c r="I724" i="1"/>
  <c r="K724" i="1"/>
  <c r="K740" i="1"/>
  <c r="I740" i="1"/>
  <c r="I756" i="1"/>
  <c r="K756" i="1"/>
  <c r="I772" i="1"/>
  <c r="K772" i="1"/>
  <c r="I788" i="1"/>
  <c r="K788" i="1"/>
  <c r="I836" i="1"/>
  <c r="K836" i="1"/>
  <c r="I852" i="1"/>
  <c r="K852" i="1"/>
  <c r="I868" i="1"/>
  <c r="K868" i="1"/>
  <c r="I884" i="1"/>
  <c r="K884" i="1"/>
  <c r="I900" i="1"/>
  <c r="K900" i="1"/>
  <c r="I916" i="1"/>
  <c r="K916" i="1"/>
  <c r="I932" i="1"/>
  <c r="K932" i="1"/>
  <c r="I948" i="1"/>
  <c r="K948" i="1"/>
  <c r="I996" i="1"/>
  <c r="K996" i="1"/>
  <c r="K132" i="1"/>
  <c r="K324" i="1"/>
  <c r="K388" i="1"/>
  <c r="I51" i="1"/>
  <c r="I820" i="1"/>
  <c r="K53" i="1"/>
  <c r="I53" i="1"/>
  <c r="I85" i="1"/>
  <c r="K85" i="1"/>
  <c r="I101" i="1"/>
  <c r="K101" i="1"/>
  <c r="I117" i="1"/>
  <c r="K117" i="1"/>
  <c r="I149" i="1"/>
  <c r="K149" i="1"/>
  <c r="I181" i="1"/>
  <c r="I213" i="1"/>
  <c r="I229" i="1"/>
  <c r="K229" i="1"/>
  <c r="I277" i="1"/>
  <c r="K277" i="1"/>
  <c r="K325" i="1"/>
  <c r="I325" i="1"/>
  <c r="I341" i="1"/>
  <c r="K341" i="1"/>
  <c r="I373" i="1"/>
  <c r="K373" i="1"/>
  <c r="I405" i="1"/>
  <c r="I421" i="1"/>
  <c r="K421" i="1"/>
  <c r="I437" i="1"/>
  <c r="I453" i="1"/>
  <c r="K453" i="1"/>
  <c r="K533" i="1"/>
  <c r="I533" i="1"/>
  <c r="I581" i="1"/>
  <c r="K581" i="1"/>
  <c r="I597" i="1"/>
  <c r="K597" i="1"/>
  <c r="I629" i="1"/>
  <c r="K629" i="1"/>
  <c r="I757" i="1"/>
  <c r="K757" i="1"/>
  <c r="I773" i="1"/>
  <c r="K805" i="1"/>
  <c r="I805" i="1"/>
  <c r="I853" i="1"/>
  <c r="K853" i="1"/>
  <c r="I885" i="1"/>
  <c r="K885" i="1"/>
  <c r="I917" i="1"/>
  <c r="K917" i="1"/>
  <c r="I965" i="1"/>
  <c r="K965" i="1"/>
  <c r="K25" i="1"/>
  <c r="K457" i="1"/>
  <c r="I164" i="1"/>
  <c r="I451" i="1"/>
  <c r="I569" i="1"/>
  <c r="I697" i="1"/>
  <c r="I821" i="1"/>
  <c r="K134" i="1"/>
  <c r="I134" i="1"/>
  <c r="I150" i="1"/>
  <c r="I182" i="1"/>
  <c r="I278" i="1"/>
  <c r="I326" i="1"/>
  <c r="I342" i="1"/>
  <c r="I374" i="1"/>
  <c r="K470" i="1"/>
  <c r="I470" i="1"/>
  <c r="I518" i="1"/>
  <c r="K518" i="1"/>
  <c r="I534" i="1"/>
  <c r="I550" i="1"/>
  <c r="K550" i="1"/>
  <c r="K582" i="1"/>
  <c r="I582" i="1"/>
  <c r="K662" i="1"/>
  <c r="I662" i="1"/>
  <c r="I774" i="1"/>
  <c r="K774" i="1"/>
  <c r="K790" i="1"/>
  <c r="I790" i="1"/>
  <c r="I806" i="1"/>
  <c r="K806" i="1"/>
  <c r="I838" i="1"/>
  <c r="I886" i="1"/>
  <c r="I902" i="1"/>
  <c r="K902" i="1"/>
  <c r="I934" i="1"/>
  <c r="K934" i="1"/>
  <c r="K228" i="1"/>
  <c r="K293" i="1"/>
  <c r="K420" i="1"/>
  <c r="K426" i="1"/>
  <c r="K548" i="1"/>
  <c r="K661" i="1"/>
  <c r="K938" i="1"/>
  <c r="K998" i="1"/>
  <c r="I5" i="1"/>
  <c r="I106" i="1"/>
  <c r="I214" i="1"/>
  <c r="I454" i="1"/>
  <c r="I710" i="1"/>
  <c r="I761" i="1"/>
  <c r="K231" i="1"/>
  <c r="I231" i="1"/>
  <c r="I279" i="1"/>
  <c r="K279" i="1"/>
  <c r="I375" i="1"/>
  <c r="I519" i="1"/>
  <c r="I759" i="1"/>
  <c r="K759" i="1"/>
  <c r="I791" i="1"/>
  <c r="K7" i="1"/>
  <c r="K70" i="1"/>
  <c r="K471" i="1"/>
  <c r="K615" i="1"/>
  <c r="K700" i="1"/>
  <c r="K986" i="1"/>
  <c r="I57" i="1"/>
  <c r="I166" i="1"/>
  <c r="I281" i="1"/>
  <c r="I345" i="1"/>
  <c r="I407" i="1"/>
  <c r="I521" i="1"/>
  <c r="I823" i="1"/>
  <c r="I969" i="1"/>
  <c r="K8" i="1"/>
  <c r="I8" i="1"/>
  <c r="I136" i="1"/>
  <c r="K136" i="1"/>
  <c r="K232" i="1"/>
  <c r="I232" i="1"/>
  <c r="I280" i="1"/>
  <c r="K280" i="1"/>
  <c r="K328" i="1"/>
  <c r="I328" i="1"/>
  <c r="K632" i="1"/>
  <c r="I632" i="1"/>
  <c r="I952" i="1"/>
  <c r="K952" i="1"/>
  <c r="K102" i="1"/>
  <c r="K300" i="1"/>
  <c r="K357" i="1"/>
  <c r="K452" i="1"/>
  <c r="K682" i="1"/>
  <c r="K773" i="1"/>
  <c r="I35" i="1"/>
  <c r="K35" i="1"/>
  <c r="I67" i="1"/>
  <c r="K67" i="1"/>
  <c r="I115" i="1"/>
  <c r="K115" i="1"/>
  <c r="I163" i="1"/>
  <c r="K163" i="1"/>
  <c r="I211" i="1"/>
  <c r="K211" i="1"/>
  <c r="I259" i="1"/>
  <c r="K259" i="1"/>
  <c r="I307" i="1"/>
  <c r="K307" i="1"/>
  <c r="I339" i="1"/>
  <c r="K339" i="1"/>
  <c r="I387" i="1"/>
  <c r="K387" i="1"/>
  <c r="I499" i="1"/>
  <c r="K499" i="1"/>
  <c r="I547" i="1"/>
  <c r="K547" i="1"/>
  <c r="I611" i="1"/>
  <c r="K611" i="1"/>
  <c r="I659" i="1"/>
  <c r="K659" i="1"/>
  <c r="I707" i="1"/>
  <c r="K707" i="1"/>
  <c r="I755" i="1"/>
  <c r="K755" i="1"/>
  <c r="I867" i="1"/>
  <c r="K867" i="1"/>
  <c r="I931" i="1"/>
  <c r="K931" i="1"/>
  <c r="I964" i="1"/>
  <c r="K964" i="1"/>
  <c r="K89" i="1"/>
  <c r="I89" i="1"/>
  <c r="I377" i="1"/>
  <c r="K377" i="1"/>
  <c r="K681" i="1"/>
  <c r="I681" i="1"/>
  <c r="K937" i="1"/>
  <c r="I937" i="1"/>
  <c r="K484" i="1"/>
  <c r="I20" i="1"/>
  <c r="I217" i="1"/>
  <c r="I356" i="1"/>
  <c r="I585" i="1"/>
  <c r="I979" i="1"/>
  <c r="I42" i="1"/>
  <c r="I58" i="1"/>
  <c r="K58" i="1"/>
  <c r="I186" i="1"/>
  <c r="K186" i="1"/>
  <c r="I250" i="1"/>
  <c r="K250" i="1"/>
  <c r="I282" i="1"/>
  <c r="K282" i="1"/>
  <c r="I298" i="1"/>
  <c r="K298" i="1"/>
  <c r="I330" i="1"/>
  <c r="I522" i="1"/>
  <c r="I538" i="1"/>
  <c r="K538" i="1"/>
  <c r="I602" i="1"/>
  <c r="K602" i="1"/>
  <c r="I634" i="1"/>
  <c r="K634" i="1"/>
  <c r="I730" i="1"/>
  <c r="K730" i="1"/>
  <c r="I762" i="1"/>
  <c r="K762" i="1"/>
  <c r="I794" i="1"/>
  <c r="K794" i="1"/>
  <c r="I826" i="1"/>
  <c r="I858" i="1"/>
  <c r="K858" i="1"/>
  <c r="I890" i="1"/>
  <c r="K890" i="1"/>
  <c r="I922" i="1"/>
  <c r="I954" i="1"/>
  <c r="K954" i="1"/>
  <c r="I970" i="1"/>
  <c r="K970" i="1"/>
  <c r="K21" i="1"/>
  <c r="K84" i="1"/>
  <c r="I294" i="1"/>
  <c r="I660" i="1"/>
  <c r="K308" i="1"/>
  <c r="K422" i="1"/>
  <c r="K854" i="1"/>
  <c r="I244" i="1"/>
  <c r="I358" i="1"/>
  <c r="I473" i="1"/>
  <c r="I726" i="1"/>
  <c r="I777" i="1"/>
  <c r="I982" i="1"/>
  <c r="I124" i="1"/>
  <c r="K124" i="1"/>
  <c r="I172" i="1"/>
  <c r="K172" i="1"/>
  <c r="I268" i="1"/>
  <c r="K268" i="1"/>
  <c r="I332" i="1"/>
  <c r="I380" i="1"/>
  <c r="I460" i="1"/>
  <c r="K460" i="1"/>
  <c r="I492" i="1"/>
  <c r="K492" i="1"/>
  <c r="I540" i="1"/>
  <c r="I572" i="1"/>
  <c r="K572" i="1"/>
  <c r="I588" i="1"/>
  <c r="K588" i="1"/>
  <c r="I652" i="1"/>
  <c r="K652" i="1"/>
  <c r="I716" i="1"/>
  <c r="K716" i="1"/>
  <c r="I812" i="1"/>
  <c r="K812" i="1"/>
  <c r="I860" i="1"/>
  <c r="I892" i="1"/>
  <c r="I924" i="1"/>
  <c r="K924" i="1"/>
  <c r="K122" i="1"/>
  <c r="K154" i="1"/>
  <c r="K340" i="1"/>
  <c r="K410" i="1"/>
  <c r="K485" i="1"/>
  <c r="K604" i="1"/>
  <c r="K842" i="1"/>
  <c r="K874" i="1"/>
  <c r="K988" i="1"/>
  <c r="I71" i="1"/>
  <c r="I121" i="1"/>
  <c r="I180" i="1"/>
  <c r="I359" i="1"/>
  <c r="I601" i="1"/>
  <c r="I727" i="1"/>
  <c r="I921" i="1"/>
  <c r="I983" i="1"/>
  <c r="I29" i="1"/>
  <c r="I45" i="1"/>
  <c r="I61" i="1"/>
  <c r="K61" i="1"/>
  <c r="I77" i="1"/>
  <c r="K77" i="1"/>
  <c r="I93" i="1"/>
  <c r="I125" i="1"/>
  <c r="K125" i="1"/>
  <c r="I141" i="1"/>
  <c r="I157" i="1"/>
  <c r="I221" i="1"/>
  <c r="I253" i="1"/>
  <c r="K253" i="1"/>
  <c r="I285" i="1"/>
  <c r="K285" i="1"/>
  <c r="I301" i="1"/>
  <c r="I317" i="1"/>
  <c r="I333" i="1"/>
  <c r="K333" i="1"/>
  <c r="I349" i="1"/>
  <c r="I365" i="1"/>
  <c r="K365" i="1"/>
  <c r="I381" i="1"/>
  <c r="I413" i="1"/>
  <c r="K413" i="1"/>
  <c r="I461" i="1"/>
  <c r="I477" i="1"/>
  <c r="I493" i="1"/>
  <c r="K493" i="1"/>
  <c r="I509" i="1"/>
  <c r="K509" i="1"/>
  <c r="K22" i="1"/>
  <c r="K173" i="1"/>
  <c r="K269" i="1"/>
  <c r="K276" i="1"/>
  <c r="K404" i="1"/>
  <c r="K598" i="1"/>
  <c r="K709" i="1"/>
  <c r="K901" i="1"/>
  <c r="I184" i="1"/>
  <c r="I549" i="1"/>
  <c r="I664" i="1"/>
  <c r="I793" i="1"/>
  <c r="I857" i="1"/>
  <c r="I985" i="1"/>
  <c r="K10" i="1"/>
  <c r="K205" i="1"/>
  <c r="K212" i="1"/>
  <c r="K218" i="1"/>
  <c r="K618" i="1"/>
  <c r="K684" i="1"/>
  <c r="K789" i="1"/>
  <c r="K810" i="1"/>
  <c r="I19" i="1"/>
  <c r="K19" i="1"/>
  <c r="I83" i="1"/>
  <c r="K83" i="1"/>
  <c r="I131" i="1"/>
  <c r="K131" i="1"/>
  <c r="I179" i="1"/>
  <c r="K179" i="1"/>
  <c r="I227" i="1"/>
  <c r="K227" i="1"/>
  <c r="I291" i="1"/>
  <c r="K291" i="1"/>
  <c r="I355" i="1"/>
  <c r="K355" i="1"/>
  <c r="I403" i="1"/>
  <c r="K403" i="1"/>
  <c r="I467" i="1"/>
  <c r="K467" i="1"/>
  <c r="I515" i="1"/>
  <c r="K515" i="1"/>
  <c r="I563" i="1"/>
  <c r="K563" i="1"/>
  <c r="I595" i="1"/>
  <c r="K595" i="1"/>
  <c r="I675" i="1"/>
  <c r="K675" i="1"/>
  <c r="I723" i="1"/>
  <c r="K723" i="1"/>
  <c r="I835" i="1"/>
  <c r="K835" i="1"/>
  <c r="I883" i="1"/>
  <c r="K883" i="1"/>
  <c r="I915" i="1"/>
  <c r="K915" i="1"/>
  <c r="I963" i="1"/>
  <c r="K963" i="1"/>
  <c r="I995" i="1"/>
  <c r="K995" i="1"/>
  <c r="I100" i="1"/>
  <c r="K100" i="1"/>
  <c r="I980" i="1"/>
  <c r="K980" i="1"/>
  <c r="I292" i="1"/>
  <c r="I771" i="1"/>
  <c r="K9" i="1"/>
  <c r="I9" i="1"/>
  <c r="I233" i="1"/>
  <c r="K265" i="1"/>
  <c r="I265" i="1"/>
  <c r="I329" i="1"/>
  <c r="K329" i="1"/>
  <c r="I505" i="1"/>
  <c r="K505" i="1"/>
  <c r="K633" i="1"/>
  <c r="I633" i="1"/>
  <c r="K729" i="1"/>
  <c r="I729" i="1"/>
  <c r="K889" i="1"/>
  <c r="I889" i="1"/>
  <c r="K953" i="1"/>
  <c r="I953" i="1"/>
  <c r="K1001" i="1"/>
  <c r="I1001" i="1"/>
  <c r="K153" i="1"/>
  <c r="I409" i="1"/>
  <c r="I26" i="1"/>
  <c r="K26" i="1"/>
  <c r="I74" i="1"/>
  <c r="I138" i="1"/>
  <c r="I202" i="1"/>
  <c r="K202" i="1"/>
  <c r="I234" i="1"/>
  <c r="K234" i="1"/>
  <c r="I362" i="1"/>
  <c r="K362" i="1"/>
  <c r="I458" i="1"/>
  <c r="K458" i="1"/>
  <c r="I506" i="1"/>
  <c r="K506" i="1"/>
  <c r="I554" i="1"/>
  <c r="I586" i="1"/>
  <c r="I650" i="1"/>
  <c r="K650" i="1"/>
  <c r="I666" i="1"/>
  <c r="K666" i="1"/>
  <c r="I698" i="1"/>
  <c r="K698" i="1"/>
  <c r="I778" i="1"/>
  <c r="K778" i="1"/>
  <c r="I906" i="1"/>
  <c r="K906" i="1"/>
  <c r="K52" i="1"/>
  <c r="K490" i="1"/>
  <c r="K570" i="1"/>
  <c r="K714" i="1"/>
  <c r="K933" i="1"/>
  <c r="I469" i="1"/>
  <c r="I841" i="1"/>
  <c r="I981" i="1"/>
  <c r="K230" i="1"/>
  <c r="K314" i="1"/>
  <c r="K517" i="1"/>
  <c r="K630" i="1"/>
  <c r="I537" i="1"/>
  <c r="I12" i="1"/>
  <c r="I28" i="1"/>
  <c r="K28" i="1"/>
  <c r="I60" i="1"/>
  <c r="K60" i="1"/>
  <c r="I76" i="1"/>
  <c r="K76" i="1"/>
  <c r="I140" i="1"/>
  <c r="I188" i="1"/>
  <c r="I220" i="1"/>
  <c r="I252" i="1"/>
  <c r="K252" i="1"/>
  <c r="I284" i="1"/>
  <c r="I316" i="1"/>
  <c r="K316" i="1"/>
  <c r="I364" i="1"/>
  <c r="K364" i="1"/>
  <c r="I396" i="1"/>
  <c r="K396" i="1"/>
  <c r="I476" i="1"/>
  <c r="I524" i="1"/>
  <c r="K524" i="1"/>
  <c r="I556" i="1"/>
  <c r="K556" i="1"/>
  <c r="I636" i="1"/>
  <c r="I668" i="1"/>
  <c r="K668" i="1"/>
  <c r="I732" i="1"/>
  <c r="K732" i="1"/>
  <c r="I764" i="1"/>
  <c r="I796" i="1"/>
  <c r="K796" i="1"/>
  <c r="I828" i="1"/>
  <c r="K828" i="1"/>
  <c r="I844" i="1"/>
  <c r="I876" i="1"/>
  <c r="K876" i="1"/>
  <c r="I908" i="1"/>
  <c r="K908" i="1"/>
  <c r="I956" i="1"/>
  <c r="K956" i="1"/>
  <c r="K135" i="1"/>
  <c r="K148" i="1"/>
  <c r="K327" i="1"/>
  <c r="K346" i="1"/>
  <c r="K378" i="1"/>
  <c r="K428" i="1"/>
  <c r="K677" i="1"/>
  <c r="I73" i="1"/>
  <c r="I185" i="1"/>
  <c r="I486" i="1"/>
  <c r="I551" i="1"/>
  <c r="I665" i="1"/>
  <c r="I803" i="1"/>
  <c r="I935" i="1"/>
  <c r="I15" i="1"/>
  <c r="K15" i="1"/>
  <c r="I31" i="1"/>
  <c r="K31" i="1"/>
  <c r="I47" i="1"/>
  <c r="K47" i="1"/>
  <c r="I63" i="1"/>
  <c r="K63" i="1"/>
  <c r="I79" i="1"/>
  <c r="K79" i="1"/>
  <c r="I95" i="1"/>
  <c r="K95" i="1"/>
  <c r="I111" i="1"/>
  <c r="K111" i="1"/>
  <c r="I127" i="1"/>
  <c r="K127" i="1"/>
  <c r="I143" i="1"/>
  <c r="K143" i="1"/>
  <c r="I159" i="1"/>
  <c r="K159" i="1"/>
  <c r="I175" i="1"/>
  <c r="K175" i="1"/>
  <c r="I191" i="1"/>
  <c r="K191" i="1"/>
  <c r="I207" i="1"/>
  <c r="K207" i="1"/>
  <c r="I223" i="1"/>
  <c r="K223" i="1"/>
  <c r="I239" i="1"/>
  <c r="K239" i="1"/>
  <c r="I255" i="1"/>
  <c r="K255" i="1"/>
  <c r="I271" i="1"/>
  <c r="K271" i="1"/>
  <c r="I287" i="1"/>
  <c r="K287" i="1"/>
  <c r="I303" i="1"/>
  <c r="K303" i="1"/>
  <c r="I319" i="1"/>
  <c r="K319" i="1"/>
  <c r="I335" i="1"/>
  <c r="K335" i="1"/>
  <c r="I351" i="1"/>
  <c r="K351" i="1"/>
  <c r="I367" i="1"/>
  <c r="K367" i="1"/>
  <c r="I383" i="1"/>
  <c r="K383" i="1"/>
  <c r="I399" i="1"/>
  <c r="K399" i="1"/>
  <c r="I415" i="1"/>
  <c r="K415" i="1"/>
  <c r="I431" i="1"/>
  <c r="K431" i="1"/>
  <c r="I463" i="1"/>
  <c r="K463" i="1"/>
  <c r="I479" i="1"/>
  <c r="K479" i="1"/>
  <c r="I495" i="1"/>
  <c r="K495" i="1"/>
  <c r="I511" i="1"/>
  <c r="K511" i="1"/>
  <c r="I527" i="1"/>
  <c r="K527" i="1"/>
  <c r="I543" i="1"/>
  <c r="K543" i="1"/>
  <c r="I559" i="1"/>
  <c r="K559" i="1"/>
  <c r="I575" i="1"/>
  <c r="K575" i="1"/>
  <c r="I591" i="1"/>
  <c r="K591" i="1"/>
  <c r="I607" i="1"/>
  <c r="K607" i="1"/>
  <c r="I623" i="1"/>
  <c r="K623" i="1"/>
  <c r="I639" i="1"/>
  <c r="K639" i="1"/>
  <c r="I655" i="1"/>
  <c r="K655" i="1"/>
  <c r="I671" i="1"/>
  <c r="K671" i="1"/>
  <c r="I687" i="1"/>
  <c r="K687" i="1"/>
  <c r="I703" i="1"/>
  <c r="K703" i="1"/>
  <c r="I719" i="1"/>
  <c r="K719" i="1"/>
  <c r="I735" i="1"/>
  <c r="K735" i="1"/>
  <c r="I751" i="1"/>
  <c r="K751" i="1"/>
  <c r="I767" i="1"/>
  <c r="K767" i="1"/>
  <c r="I783" i="1"/>
  <c r="K783" i="1"/>
  <c r="I799" i="1"/>
  <c r="K799" i="1"/>
  <c r="I815" i="1"/>
  <c r="K815" i="1"/>
  <c r="I831" i="1"/>
  <c r="K831" i="1"/>
  <c r="I847" i="1"/>
  <c r="K847" i="1"/>
  <c r="I863" i="1"/>
  <c r="K863" i="1"/>
  <c r="I879" i="1"/>
  <c r="K879" i="1"/>
  <c r="I895" i="1"/>
  <c r="K895" i="1"/>
  <c r="I911" i="1"/>
  <c r="K911" i="1"/>
  <c r="I927" i="1"/>
  <c r="K927" i="1"/>
  <c r="I943" i="1"/>
  <c r="K943" i="1"/>
  <c r="I959" i="1"/>
  <c r="K959" i="1"/>
  <c r="I975" i="1"/>
  <c r="K975" i="1"/>
  <c r="I991" i="1"/>
  <c r="K991" i="1"/>
  <c r="K4" i="1"/>
  <c r="K29" i="1"/>
  <c r="K54" i="1"/>
  <c r="K92" i="1"/>
  <c r="K429" i="1"/>
  <c r="K442" i="1"/>
  <c r="K461" i="1"/>
  <c r="K532" i="1"/>
  <c r="K678" i="1"/>
  <c r="K824" i="1"/>
  <c r="K837" i="1"/>
  <c r="K922" i="1"/>
  <c r="I32" i="1"/>
  <c r="K32" i="1"/>
  <c r="I48" i="1"/>
  <c r="I80" i="1"/>
  <c r="I144" i="1"/>
  <c r="I176" i="1"/>
  <c r="I192" i="1"/>
  <c r="K192" i="1"/>
  <c r="I208" i="1"/>
  <c r="K208" i="1"/>
  <c r="I224" i="1"/>
  <c r="I272" i="1"/>
  <c r="I288" i="1"/>
  <c r="K288" i="1"/>
  <c r="I320" i="1"/>
  <c r="I336" i="1"/>
  <c r="I368" i="1"/>
  <c r="K368" i="1"/>
  <c r="I400" i="1"/>
  <c r="I416" i="1"/>
  <c r="I464" i="1"/>
  <c r="K464" i="1"/>
  <c r="I480" i="1"/>
  <c r="I496" i="1"/>
  <c r="I528" i="1"/>
  <c r="I544" i="1"/>
  <c r="K544" i="1"/>
  <c r="I560" i="1"/>
  <c r="I576" i="1"/>
  <c r="I592" i="1"/>
  <c r="I608" i="1"/>
  <c r="K608" i="1"/>
  <c r="I624" i="1"/>
  <c r="I656" i="1"/>
  <c r="K656" i="1"/>
  <c r="I672" i="1"/>
  <c r="K672" i="1"/>
  <c r="I688" i="1"/>
  <c r="I704" i="1"/>
  <c r="K704" i="1"/>
  <c r="I720" i="1"/>
  <c r="K720" i="1"/>
  <c r="I736" i="1"/>
  <c r="I752" i="1"/>
  <c r="I784" i="1"/>
  <c r="K784" i="1"/>
  <c r="I832" i="1"/>
  <c r="I848" i="1"/>
  <c r="I864" i="1"/>
  <c r="K864" i="1"/>
  <c r="I880" i="1"/>
  <c r="I896" i="1"/>
  <c r="K896" i="1"/>
  <c r="I912" i="1"/>
  <c r="K912" i="1"/>
  <c r="I928" i="1"/>
  <c r="I944" i="1"/>
  <c r="I960" i="1"/>
  <c r="K960" i="1"/>
  <c r="I992" i="1"/>
  <c r="K112" i="1"/>
  <c r="K304" i="1"/>
  <c r="K562" i="1"/>
  <c r="K768" i="1"/>
  <c r="K800" i="1"/>
  <c r="I17" i="1"/>
  <c r="I33" i="1"/>
  <c r="I49" i="1"/>
  <c r="K49" i="1"/>
  <c r="I65" i="1"/>
  <c r="I97" i="1"/>
  <c r="I113" i="1"/>
  <c r="I129" i="1"/>
  <c r="I145" i="1"/>
  <c r="K145" i="1"/>
  <c r="I161" i="1"/>
  <c r="I177" i="1"/>
  <c r="I193" i="1"/>
  <c r="I225" i="1"/>
  <c r="K225" i="1"/>
  <c r="I257" i="1"/>
  <c r="I289" i="1"/>
  <c r="I305" i="1"/>
  <c r="K305" i="1"/>
  <c r="I321" i="1"/>
  <c r="I337" i="1"/>
  <c r="K337" i="1"/>
  <c r="I369" i="1"/>
  <c r="I385" i="1"/>
  <c r="K385" i="1"/>
  <c r="I417" i="1"/>
  <c r="I433" i="1"/>
  <c r="I449" i="1"/>
  <c r="I465" i="1"/>
  <c r="I481" i="1"/>
  <c r="K481" i="1"/>
  <c r="I497" i="1"/>
  <c r="I513" i="1"/>
  <c r="I529" i="1"/>
  <c r="K529" i="1"/>
  <c r="I545" i="1"/>
  <c r="K545" i="1"/>
  <c r="I561" i="1"/>
  <c r="K561" i="1"/>
  <c r="I577" i="1"/>
  <c r="I593" i="1"/>
  <c r="I625" i="1"/>
  <c r="K273" i="1"/>
  <c r="K353" i="1"/>
  <c r="K512" i="1"/>
  <c r="K640" i="1"/>
  <c r="K976" i="1"/>
  <c r="I146" i="1"/>
  <c r="I194" i="1"/>
  <c r="I226" i="1"/>
  <c r="K226" i="1"/>
  <c r="I242" i="1"/>
  <c r="K242" i="1"/>
  <c r="I290" i="1"/>
  <c r="I322" i="1"/>
  <c r="K322" i="1"/>
  <c r="I402" i="1"/>
  <c r="K402" i="1"/>
  <c r="I434" i="1"/>
  <c r="I514" i="1"/>
  <c r="I594" i="1"/>
  <c r="K594" i="1"/>
  <c r="I626" i="1"/>
  <c r="K626" i="1"/>
  <c r="I674" i="1"/>
  <c r="K674" i="1"/>
  <c r="I706" i="1"/>
  <c r="I754" i="1"/>
  <c r="I802" i="1"/>
  <c r="K802" i="1"/>
  <c r="I834" i="1"/>
  <c r="K834" i="1"/>
  <c r="I850" i="1"/>
  <c r="K882" i="1"/>
  <c r="I882" i="1"/>
  <c r="I946" i="1"/>
  <c r="K946" i="1"/>
  <c r="K17" i="1"/>
  <c r="K65" i="1"/>
  <c r="K161" i="1"/>
  <c r="K384" i="1"/>
  <c r="K433" i="1"/>
  <c r="I11" i="1"/>
  <c r="I27" i="1"/>
  <c r="I43" i="1"/>
  <c r="K43" i="1"/>
  <c r="I59" i="1"/>
  <c r="I75" i="1"/>
  <c r="I91" i="1"/>
  <c r="I107" i="1"/>
  <c r="I123" i="1"/>
  <c r="I155" i="1"/>
  <c r="I171" i="1"/>
  <c r="I187" i="1"/>
  <c r="I203" i="1"/>
  <c r="I219" i="1"/>
  <c r="K219" i="1"/>
  <c r="I235" i="1"/>
  <c r="I251" i="1"/>
  <c r="I267" i="1"/>
  <c r="I283" i="1"/>
  <c r="I299" i="1"/>
  <c r="K299" i="1"/>
  <c r="I315" i="1"/>
  <c r="I331" i="1"/>
  <c r="I347" i="1"/>
  <c r="I363" i="1"/>
  <c r="I379" i="1"/>
  <c r="K379" i="1"/>
  <c r="I411" i="1"/>
  <c r="I427" i="1"/>
  <c r="I443" i="1"/>
  <c r="I459" i="1"/>
  <c r="I475" i="1"/>
  <c r="K475" i="1"/>
  <c r="I491" i="1"/>
  <c r="I507" i="1"/>
  <c r="I523" i="1"/>
  <c r="I539" i="1"/>
  <c r="I555" i="1"/>
  <c r="K555" i="1"/>
  <c r="I587" i="1"/>
  <c r="I603" i="1"/>
  <c r="I635" i="1"/>
  <c r="I651" i="1"/>
  <c r="I683" i="1"/>
  <c r="I699" i="1"/>
  <c r="I715" i="1"/>
  <c r="K715" i="1"/>
  <c r="I731" i="1"/>
  <c r="I747" i="1"/>
  <c r="I763" i="1"/>
  <c r="K763" i="1"/>
  <c r="I779" i="1"/>
  <c r="I795" i="1"/>
  <c r="I811" i="1"/>
  <c r="K811" i="1"/>
  <c r="I827" i="1"/>
  <c r="I859" i="1"/>
  <c r="I875" i="1"/>
  <c r="I891" i="1"/>
  <c r="I907" i="1"/>
  <c r="I939" i="1"/>
  <c r="I955" i="1"/>
  <c r="I971" i="1"/>
  <c r="K971" i="1"/>
  <c r="I987" i="1"/>
  <c r="K987" i="1"/>
  <c r="K139" i="1"/>
  <c r="K523" i="1"/>
  <c r="K603" i="1"/>
  <c r="I525" i="1"/>
  <c r="I541" i="1"/>
  <c r="I557" i="1"/>
  <c r="I573" i="1"/>
  <c r="I589" i="1"/>
  <c r="I605" i="1"/>
  <c r="I621" i="1"/>
  <c r="I653" i="1"/>
  <c r="I669" i="1"/>
  <c r="I701" i="1"/>
  <c r="I717" i="1"/>
  <c r="I749" i="1"/>
  <c r="I765" i="1"/>
  <c r="I781" i="1"/>
  <c r="I797" i="1"/>
  <c r="I813" i="1"/>
  <c r="I829" i="1"/>
  <c r="I845" i="1"/>
  <c r="I861" i="1"/>
  <c r="I877" i="1"/>
  <c r="I909" i="1"/>
  <c r="I925" i="1"/>
  <c r="K685" i="1"/>
  <c r="I14" i="1"/>
  <c r="K14" i="1"/>
  <c r="I30" i="1"/>
  <c r="K30" i="1"/>
  <c r="I46" i="1"/>
  <c r="K46" i="1"/>
  <c r="I62" i="1"/>
  <c r="K62" i="1"/>
  <c r="I78" i="1"/>
  <c r="K78" i="1"/>
  <c r="I94" i="1"/>
  <c r="K94" i="1"/>
  <c r="I110" i="1"/>
  <c r="K110" i="1"/>
  <c r="I126" i="1"/>
  <c r="K126" i="1"/>
  <c r="I142" i="1"/>
  <c r="K142" i="1"/>
  <c r="I158" i="1"/>
  <c r="K158" i="1"/>
  <c r="I174" i="1"/>
  <c r="K174" i="1"/>
  <c r="I190" i="1"/>
  <c r="K190" i="1"/>
  <c r="I206" i="1"/>
  <c r="K206" i="1"/>
  <c r="I222" i="1"/>
  <c r="K222" i="1"/>
  <c r="I238" i="1"/>
  <c r="K238" i="1"/>
  <c r="I254" i="1"/>
  <c r="K254" i="1"/>
  <c r="I270" i="1"/>
  <c r="K270" i="1"/>
  <c r="I286" i="1"/>
  <c r="K286" i="1"/>
  <c r="I302" i="1"/>
  <c r="K302" i="1"/>
  <c r="I318" i="1"/>
  <c r="K318" i="1"/>
  <c r="I334" i="1"/>
  <c r="K334" i="1"/>
  <c r="I350" i="1"/>
  <c r="K350" i="1"/>
  <c r="I366" i="1"/>
  <c r="K366" i="1"/>
  <c r="I382" i="1"/>
  <c r="K382" i="1"/>
  <c r="I398" i="1"/>
  <c r="K398" i="1"/>
  <c r="I414" i="1"/>
  <c r="K414" i="1"/>
  <c r="I430" i="1"/>
  <c r="K430" i="1"/>
  <c r="I446" i="1"/>
  <c r="K446" i="1"/>
  <c r="I462" i="1"/>
  <c r="K462" i="1"/>
  <c r="I478" i="1"/>
  <c r="K478" i="1"/>
  <c r="I494" i="1"/>
  <c r="K494" i="1"/>
  <c r="I510" i="1"/>
  <c r="K510" i="1"/>
  <c r="I526" i="1"/>
  <c r="K526" i="1"/>
  <c r="I542" i="1"/>
  <c r="K542" i="1"/>
  <c r="I558" i="1"/>
  <c r="K558" i="1"/>
  <c r="I574" i="1"/>
  <c r="K574" i="1"/>
  <c r="I590" i="1"/>
  <c r="K590" i="1"/>
  <c r="I606" i="1"/>
  <c r="K606" i="1"/>
  <c r="I622" i="1"/>
  <c r="K622" i="1"/>
  <c r="I638" i="1"/>
  <c r="K638" i="1"/>
  <c r="I654" i="1"/>
  <c r="K654" i="1"/>
  <c r="I670" i="1"/>
  <c r="K670" i="1"/>
  <c r="I686" i="1"/>
  <c r="K686" i="1"/>
  <c r="I702" i="1"/>
  <c r="K702" i="1"/>
  <c r="I718" i="1"/>
  <c r="K718" i="1"/>
  <c r="I734" i="1"/>
  <c r="K734" i="1"/>
  <c r="I750" i="1"/>
  <c r="K750" i="1"/>
  <c r="I766" i="1"/>
  <c r="K766" i="1"/>
  <c r="I782" i="1"/>
  <c r="K782" i="1"/>
  <c r="I798" i="1"/>
  <c r="K798" i="1"/>
  <c r="I814" i="1"/>
  <c r="K814" i="1"/>
  <c r="I830" i="1"/>
  <c r="K830" i="1"/>
  <c r="I846" i="1"/>
  <c r="K846" i="1"/>
  <c r="I862" i="1"/>
  <c r="K862" i="1"/>
  <c r="I878" i="1"/>
  <c r="K878" i="1"/>
  <c r="I894" i="1"/>
  <c r="K894" i="1"/>
  <c r="I910" i="1"/>
  <c r="K910" i="1"/>
  <c r="I926" i="1"/>
  <c r="K926" i="1"/>
  <c r="K733" i="1"/>
  <c r="K781" i="1"/>
  <c r="I957" i="1"/>
  <c r="I973" i="1"/>
  <c r="I989" i="1"/>
  <c r="K942" i="1"/>
  <c r="K958" i="1"/>
  <c r="K974" i="1"/>
  <c r="K990" i="1"/>
  <c r="I641" i="1"/>
  <c r="I657" i="1"/>
  <c r="I673" i="1"/>
  <c r="I689" i="1"/>
  <c r="I705" i="1"/>
  <c r="I721" i="1"/>
  <c r="I737" i="1"/>
  <c r="I753" i="1"/>
  <c r="I769" i="1"/>
  <c r="I785" i="1"/>
  <c r="I801" i="1"/>
  <c r="I817" i="1"/>
  <c r="I833" i="1"/>
  <c r="I849" i="1"/>
  <c r="I865" i="1"/>
  <c r="I881" i="1"/>
  <c r="I897" i="1"/>
  <c r="I913" i="1"/>
  <c r="I929" i="1"/>
  <c r="I945" i="1"/>
  <c r="I961" i="1"/>
  <c r="I977" i="1"/>
  <c r="I993" i="1"/>
</calcChain>
</file>

<file path=xl/sharedStrings.xml><?xml version="1.0" encoding="utf-8"?>
<sst xmlns="http://schemas.openxmlformats.org/spreadsheetml/2006/main" count="3273" uniqueCount="1031">
  <si>
    <t>id</t>
  </si>
  <si>
    <t>amount</t>
  </si>
  <si>
    <t>dealname</t>
  </si>
  <si>
    <t>dealstage</t>
  </si>
  <si>
    <t>closedate</t>
  </si>
  <si>
    <t>hs_tcv</t>
  </si>
  <si>
    <t>hs_mrr</t>
  </si>
  <si>
    <t>hs_acv</t>
  </si>
  <si>
    <t>Closed_lost_reason</t>
  </si>
  <si>
    <t>Closed_won_reason</t>
  </si>
  <si>
    <t>InnoZ</t>
  </si>
  <si>
    <t>qualifiedtobuy</t>
  </si>
  <si>
    <t>04.03.2024</t>
  </si>
  <si>
    <t>Twitternation</t>
  </si>
  <si>
    <t>closedlost</t>
  </si>
  <si>
    <t>23.09.2022</t>
  </si>
  <si>
    <t>21.06.2024</t>
  </si>
  <si>
    <t>better competitor offer</t>
  </si>
  <si>
    <t>Browsecat</t>
  </si>
  <si>
    <t>closedwon</t>
  </si>
  <si>
    <t>product met customer needs</t>
  </si>
  <si>
    <t>Lazzy</t>
  </si>
  <si>
    <t>decisionmakerbroughtin</t>
  </si>
  <si>
    <t>01.11.2022</t>
  </si>
  <si>
    <t>Blogtag</t>
  </si>
  <si>
    <t>Abata</t>
  </si>
  <si>
    <t>poor timing</t>
  </si>
  <si>
    <t>Demizz</t>
  </si>
  <si>
    <t>13.04.2023</t>
  </si>
  <si>
    <t>26.04.2024</t>
  </si>
  <si>
    <t>Chatterbridge</t>
  </si>
  <si>
    <t>10.09.2022</t>
  </si>
  <si>
    <t>01.04.2024</t>
  </si>
  <si>
    <t>Buzzdog</t>
  </si>
  <si>
    <t>Zooveo</t>
  </si>
  <si>
    <t>12.07.2023</t>
  </si>
  <si>
    <t>Feedmix</t>
  </si>
  <si>
    <t>06.01.2024</t>
  </si>
  <si>
    <t>Fanoodle</t>
  </si>
  <si>
    <t>03.02.2024</t>
  </si>
  <si>
    <t>01.06.2024</t>
  </si>
  <si>
    <t>Jayo</t>
  </si>
  <si>
    <t>06.05.2023</t>
  </si>
  <si>
    <t>Reallinks</t>
  </si>
  <si>
    <t>30.11.2022</t>
  </si>
  <si>
    <t>Yakidoo</t>
  </si>
  <si>
    <t>strong customer relationship</t>
  </si>
  <si>
    <t>Tagpad</t>
  </si>
  <si>
    <t>04.04.2024</t>
  </si>
  <si>
    <t>positive references</t>
  </si>
  <si>
    <t>Trunyx</t>
  </si>
  <si>
    <t>21.08.2024</t>
  </si>
  <si>
    <t>Yotz</t>
  </si>
  <si>
    <t>08.02.2023</t>
  </si>
  <si>
    <t>08.05.2024</t>
  </si>
  <si>
    <t>product not suitable</t>
  </si>
  <si>
    <t>Oodoo</t>
  </si>
  <si>
    <t>presentationscheduled</t>
  </si>
  <si>
    <t>25.03.2022</t>
  </si>
  <si>
    <t>13.07.2024</t>
  </si>
  <si>
    <t>Fivechat</t>
  </si>
  <si>
    <t>26.05.2023</t>
  </si>
  <si>
    <t>18.03.2024</t>
  </si>
  <si>
    <t>Price too high</t>
  </si>
  <si>
    <t>Meevee</t>
  </si>
  <si>
    <t>30.10.2023</t>
  </si>
  <si>
    <t>Browseblab</t>
  </si>
  <si>
    <t>10.09.2023</t>
  </si>
  <si>
    <t>Camimbo</t>
  </si>
  <si>
    <t>07.08.2024</t>
  </si>
  <si>
    <t>Wikivu</t>
  </si>
  <si>
    <t>Skimia</t>
  </si>
  <si>
    <t>04.10.2024</t>
  </si>
  <si>
    <t>21.02.2024</t>
  </si>
  <si>
    <t>Tagchat</t>
  </si>
  <si>
    <t>28.02.2024</t>
  </si>
  <si>
    <t>Yadel</t>
  </si>
  <si>
    <t>23.09.2024</t>
  </si>
  <si>
    <t>Zoombeat</t>
  </si>
  <si>
    <t>25.02.2022</t>
  </si>
  <si>
    <t>01.02.2024</t>
  </si>
  <si>
    <t>Fivespan</t>
  </si>
  <si>
    <t>24.11.2023</t>
  </si>
  <si>
    <t>15.04.2024</t>
  </si>
  <si>
    <t>no need</t>
  </si>
  <si>
    <t>Skyndu</t>
  </si>
  <si>
    <t>contractsent</t>
  </si>
  <si>
    <t>22.12.2022</t>
  </si>
  <si>
    <t>Gabcube</t>
  </si>
  <si>
    <t>appointmentscheduled</t>
  </si>
  <si>
    <t>13.05.2023</t>
  </si>
  <si>
    <t>Tagfeed</t>
  </si>
  <si>
    <t>02.08.2022</t>
  </si>
  <si>
    <t>03.08.2024</t>
  </si>
  <si>
    <t>Gigashots</t>
  </si>
  <si>
    <t>Mymm</t>
  </si>
  <si>
    <t>10.10.2022</t>
  </si>
  <si>
    <t>27.08.2024</t>
  </si>
  <si>
    <t>Jetpulse</t>
  </si>
  <si>
    <t>28.09.2023</t>
  </si>
  <si>
    <t>Skalith</t>
  </si>
  <si>
    <t>01.06.2023</t>
  </si>
  <si>
    <t>Roombo</t>
  </si>
  <si>
    <t>29.10.2024</t>
  </si>
  <si>
    <t>JumpXS</t>
  </si>
  <si>
    <t>15.06.2023</t>
  </si>
  <si>
    <t>Jabberstorm</t>
  </si>
  <si>
    <t>Eamia</t>
  </si>
  <si>
    <t>14.10.2024</t>
  </si>
  <si>
    <t>19.06.2024</t>
  </si>
  <si>
    <t>Flashpoint</t>
  </si>
  <si>
    <t>06.11.2023</t>
  </si>
  <si>
    <t>11.02.2024</t>
  </si>
  <si>
    <t>Mydeo</t>
  </si>
  <si>
    <t>16.05.2024</t>
  </si>
  <si>
    <t>Skiptube</t>
  </si>
  <si>
    <t>Voomm</t>
  </si>
  <si>
    <t>06.06.2024</t>
  </si>
  <si>
    <t>Buzzshare</t>
  </si>
  <si>
    <t>12.09.2024</t>
  </si>
  <si>
    <t>Good price-quality ratio</t>
  </si>
  <si>
    <t>Blogpad</t>
  </si>
  <si>
    <t>23.05.2022</t>
  </si>
  <si>
    <t>Wordware</t>
  </si>
  <si>
    <t>Feedbug</t>
  </si>
  <si>
    <t>24.09.2024</t>
  </si>
  <si>
    <t>Brightbean</t>
  </si>
  <si>
    <t>20.06.2024</t>
  </si>
  <si>
    <t>Eimbee</t>
  </si>
  <si>
    <t>13.06.2022</t>
  </si>
  <si>
    <t>Wordtune</t>
  </si>
  <si>
    <t>30.07.2023</t>
  </si>
  <si>
    <t>Ntag</t>
  </si>
  <si>
    <t>02.04.2023</t>
  </si>
  <si>
    <t>Twitterlist</t>
  </si>
  <si>
    <t>Lajo</t>
  </si>
  <si>
    <t>04.07.2023</t>
  </si>
  <si>
    <t>13.04.2024</t>
  </si>
  <si>
    <t>Nlounge</t>
  </si>
  <si>
    <t>22.05.2024</t>
  </si>
  <si>
    <t>Zoomcast</t>
  </si>
  <si>
    <t>25.07.2023</t>
  </si>
  <si>
    <t>Fivebridge</t>
  </si>
  <si>
    <t>18.10.2024</t>
  </si>
  <si>
    <t>Skinder</t>
  </si>
  <si>
    <t>Devify</t>
  </si>
  <si>
    <t>Jaxnation</t>
  </si>
  <si>
    <t>13.02.2023</t>
  </si>
  <si>
    <t>Topdrive</t>
  </si>
  <si>
    <t>06.08.2022</t>
  </si>
  <si>
    <t>20.04.2024</t>
  </si>
  <si>
    <t>Blogtags</t>
  </si>
  <si>
    <t>Topiczoom</t>
  </si>
  <si>
    <t>04.01.2022</t>
  </si>
  <si>
    <t>18.06.2023</t>
  </si>
  <si>
    <t>13.06.2024</t>
  </si>
  <si>
    <t>Twitterbridge</t>
  </si>
  <si>
    <t>20.03.2024</t>
  </si>
  <si>
    <t>Twimbo</t>
  </si>
  <si>
    <t>15.12.2022</t>
  </si>
  <si>
    <t>Voolia</t>
  </si>
  <si>
    <t>24.05.2024</t>
  </si>
  <si>
    <t>Feedfish</t>
  </si>
  <si>
    <t>29.09.2024</t>
  </si>
  <si>
    <t>Browsebug</t>
  </si>
  <si>
    <t>15.01.2024</t>
  </si>
  <si>
    <t>Livetube</t>
  </si>
  <si>
    <t>02.05.2024</t>
  </si>
  <si>
    <t>Browsetype</t>
  </si>
  <si>
    <t>30.01.2024</t>
  </si>
  <si>
    <t>Oba</t>
  </si>
  <si>
    <t>25.05.2023</t>
  </si>
  <si>
    <t>26.06.2024</t>
  </si>
  <si>
    <t>Blogspan</t>
  </si>
  <si>
    <t>31.12.2022</t>
  </si>
  <si>
    <t>Tagcat</t>
  </si>
  <si>
    <t>28.04.2022</t>
  </si>
  <si>
    <t>Divanoodle</t>
  </si>
  <si>
    <t>11.01.2024</t>
  </si>
  <si>
    <t>18.01.2024</t>
  </si>
  <si>
    <t>Rhynyx</t>
  </si>
  <si>
    <t>07.03.2022</t>
  </si>
  <si>
    <t>Babblestorm</t>
  </si>
  <si>
    <t>08.06.2024</t>
  </si>
  <si>
    <t>Skibox</t>
  </si>
  <si>
    <t>Rhyloo</t>
  </si>
  <si>
    <t>14.03.2023</t>
  </si>
  <si>
    <t>22.07.2023</t>
  </si>
  <si>
    <t>02.02.2024</t>
  </si>
  <si>
    <t>Innojam</t>
  </si>
  <si>
    <t>fast delivery</t>
  </si>
  <si>
    <t>Dynabox</t>
  </si>
  <si>
    <t>24.12.2023</t>
  </si>
  <si>
    <t>31.12.2023</t>
  </si>
  <si>
    <t>Zoomdog</t>
  </si>
  <si>
    <t>11.06.2022</t>
  </si>
  <si>
    <t>Cogilith</t>
  </si>
  <si>
    <t>22.09.2023</t>
  </si>
  <si>
    <t>DabZ</t>
  </si>
  <si>
    <t>09.03.2024</t>
  </si>
  <si>
    <t>20.01.2024</t>
  </si>
  <si>
    <t>Vimbo</t>
  </si>
  <si>
    <t>19.11.2022</t>
  </si>
  <si>
    <t>02.06.2024</t>
  </si>
  <si>
    <t>Dynava</t>
  </si>
  <si>
    <t>26.11.2022</t>
  </si>
  <si>
    <t>26.05.2024</t>
  </si>
  <si>
    <t>Blognation</t>
  </si>
  <si>
    <t>30.09.2023</t>
  </si>
  <si>
    <t>Jabbersphere</t>
  </si>
  <si>
    <t>04.05.2022</t>
  </si>
  <si>
    <t>20.12.2023</t>
  </si>
  <si>
    <t>Camido</t>
  </si>
  <si>
    <t>Browsezoom</t>
  </si>
  <si>
    <t>12.06.2024</t>
  </si>
  <si>
    <t>Twiyo</t>
  </si>
  <si>
    <t>08.01.2023</t>
  </si>
  <si>
    <t>19.04.2024</t>
  </si>
  <si>
    <t>Realpoint</t>
  </si>
  <si>
    <t>23.02.2023</t>
  </si>
  <si>
    <t>12.10.2024</t>
  </si>
  <si>
    <t>Trilia</t>
  </si>
  <si>
    <t>24.06.2022</t>
  </si>
  <si>
    <t>13.08.2024</t>
  </si>
  <si>
    <t>Devbug</t>
  </si>
  <si>
    <t>02.11.2022</t>
  </si>
  <si>
    <t>Feednation</t>
  </si>
  <si>
    <t>14.07.2022</t>
  </si>
  <si>
    <t>Wikizz</t>
  </si>
  <si>
    <t>24.03.2024</t>
  </si>
  <si>
    <t>Zoomzone</t>
  </si>
  <si>
    <t>25.07.2024</t>
  </si>
  <si>
    <t>Zazio</t>
  </si>
  <si>
    <t>07.07.2022</t>
  </si>
  <si>
    <t>22.10.2024</t>
  </si>
  <si>
    <t>Quinu</t>
  </si>
  <si>
    <t>17.05.2022</t>
  </si>
  <si>
    <t>08.03.2024</t>
  </si>
  <si>
    <t>Photobug</t>
  </si>
  <si>
    <t>16.02.2024</t>
  </si>
  <si>
    <t>17.01.2024</t>
  </si>
  <si>
    <t>Brightdog</t>
  </si>
  <si>
    <t>24.10.2024</t>
  </si>
  <si>
    <t>Latz</t>
  </si>
  <si>
    <t>09.09.2023</t>
  </si>
  <si>
    <t>16.07.2024</t>
  </si>
  <si>
    <t>05.08.2024</t>
  </si>
  <si>
    <t>01.08.2023</t>
  </si>
  <si>
    <t>Tazz</t>
  </si>
  <si>
    <t>Avaveo</t>
  </si>
  <si>
    <t>19.09.2024</t>
  </si>
  <si>
    <t>Bubblebox</t>
  </si>
  <si>
    <t>Innotype</t>
  </si>
  <si>
    <t>Kaymbo</t>
  </si>
  <si>
    <t>26.09.2024</t>
  </si>
  <si>
    <t>14.01.2024</t>
  </si>
  <si>
    <t>Vitz</t>
  </si>
  <si>
    <t>14.08.2024</t>
  </si>
  <si>
    <t>Zoozzy</t>
  </si>
  <si>
    <t>23.11.2023</t>
  </si>
  <si>
    <t>Dabjam</t>
  </si>
  <si>
    <t>04.10.2023</t>
  </si>
  <si>
    <t>Topicware</t>
  </si>
  <si>
    <t>21.09.2023</t>
  </si>
  <si>
    <t>18.09.2024</t>
  </si>
  <si>
    <t>12.11.2023</t>
  </si>
  <si>
    <t>14.07.2024</t>
  </si>
  <si>
    <t>Livefish</t>
  </si>
  <si>
    <t>Yombu</t>
  </si>
  <si>
    <t>Linkbridge</t>
  </si>
  <si>
    <t>Edgetag</t>
  </si>
  <si>
    <t>14.06.2024</t>
  </si>
  <si>
    <t>20.05.2023</t>
  </si>
  <si>
    <t>Wordpedia</t>
  </si>
  <si>
    <t>28.04.2023</t>
  </si>
  <si>
    <t>Edgewire</t>
  </si>
  <si>
    <t>19.02.2024</t>
  </si>
  <si>
    <t>Avamm</t>
  </si>
  <si>
    <t>10.11.2023</t>
  </si>
  <si>
    <t>Riffpedia</t>
  </si>
  <si>
    <t>01.07.2024</t>
  </si>
  <si>
    <t>30.04.2024</t>
  </si>
  <si>
    <t>Gabtype</t>
  </si>
  <si>
    <t>23.06.2024</t>
  </si>
  <si>
    <t>27.04.2023</t>
  </si>
  <si>
    <t>Yabox</t>
  </si>
  <si>
    <t>04.09.2024</t>
  </si>
  <si>
    <t>10.09.2024</t>
  </si>
  <si>
    <t>Aimbo</t>
  </si>
  <si>
    <t>07.09.2024</t>
  </si>
  <si>
    <t>Eazzy</t>
  </si>
  <si>
    <t>17.04.2024</t>
  </si>
  <si>
    <t>Midel</t>
  </si>
  <si>
    <t>Gabspot</t>
  </si>
  <si>
    <t>Devpoint</t>
  </si>
  <si>
    <t>29.04.2024</t>
  </si>
  <si>
    <t>BlogXS</t>
  </si>
  <si>
    <t>11.03.2023</t>
  </si>
  <si>
    <t>Divape</t>
  </si>
  <si>
    <t>28.06.2024</t>
  </si>
  <si>
    <t>15.03.2024</t>
  </si>
  <si>
    <t>12.03.2023</t>
  </si>
  <si>
    <t>10.03.2023</t>
  </si>
  <si>
    <t>19.03.2024</t>
  </si>
  <si>
    <t>Rhybox</t>
  </si>
  <si>
    <t>Agimba</t>
  </si>
  <si>
    <t>28.03.2024</t>
  </si>
  <si>
    <t>Youspan</t>
  </si>
  <si>
    <t>11.05.2022</t>
  </si>
  <si>
    <t>12.03.2024</t>
  </si>
  <si>
    <t>Jabbercube</t>
  </si>
  <si>
    <t>08.05.2022</t>
  </si>
  <si>
    <t>Tekfly</t>
  </si>
  <si>
    <t>05.09.2024</t>
  </si>
  <si>
    <t>01.09.2024</t>
  </si>
  <si>
    <t>Bubblemix</t>
  </si>
  <si>
    <t>21.08.2022</t>
  </si>
  <si>
    <t>Linklinks</t>
  </si>
  <si>
    <t>Centizu</t>
  </si>
  <si>
    <t>25.05.2022</t>
  </si>
  <si>
    <t>18.07.2022</t>
  </si>
  <si>
    <t>Vipe</t>
  </si>
  <si>
    <t>07.07.2024</t>
  </si>
  <si>
    <t>Quaxo</t>
  </si>
  <si>
    <t>Fatz</t>
  </si>
  <si>
    <t>21.02.2022</t>
  </si>
  <si>
    <t>27.05.2024</t>
  </si>
  <si>
    <t>24.08.2024</t>
  </si>
  <si>
    <t>Tavu</t>
  </si>
  <si>
    <t>19.08.2024</t>
  </si>
  <si>
    <t>Eare</t>
  </si>
  <si>
    <t>10.05.2023</t>
  </si>
  <si>
    <t>19.10.2024</t>
  </si>
  <si>
    <t>Oyope</t>
  </si>
  <si>
    <t>23.07.2023</t>
  </si>
  <si>
    <t>Linktype</t>
  </si>
  <si>
    <t>18.07.2023</t>
  </si>
  <si>
    <t>05.12.2022</t>
  </si>
  <si>
    <t>03.03.2024</t>
  </si>
  <si>
    <t>Devpulse</t>
  </si>
  <si>
    <t>18.07.2024</t>
  </si>
  <si>
    <t>03.09.2024</t>
  </si>
  <si>
    <t>Skinte</t>
  </si>
  <si>
    <t>06.07.2022</t>
  </si>
  <si>
    <t>01.10.2024</t>
  </si>
  <si>
    <t>Youtags</t>
  </si>
  <si>
    <t>17.04.2023</t>
  </si>
  <si>
    <t>Oloo</t>
  </si>
  <si>
    <t>21.05.2024</t>
  </si>
  <si>
    <t>25.09.2024</t>
  </si>
  <si>
    <t>Oyonder</t>
  </si>
  <si>
    <t>25.06.2024</t>
  </si>
  <si>
    <t>Oyoloo</t>
  </si>
  <si>
    <t>01.10.2023</t>
  </si>
  <si>
    <t>31.01.2022</t>
  </si>
  <si>
    <t>Thoughtworks</t>
  </si>
  <si>
    <t>Aimbu</t>
  </si>
  <si>
    <t>28.01.2024</t>
  </si>
  <si>
    <t>Katz</t>
  </si>
  <si>
    <t>Mita</t>
  </si>
  <si>
    <t>13.05.2022</t>
  </si>
  <si>
    <t>Eire</t>
  </si>
  <si>
    <t>22.11.2023</t>
  </si>
  <si>
    <t>30.05.2024</t>
  </si>
  <si>
    <t>23.07.2024</t>
  </si>
  <si>
    <t>Plajo</t>
  </si>
  <si>
    <t>14.06.2022</t>
  </si>
  <si>
    <t>12.08.2022</t>
  </si>
  <si>
    <t>20.08.2022</t>
  </si>
  <si>
    <t>16.07.2022</t>
  </si>
  <si>
    <t>Dabfeed</t>
  </si>
  <si>
    <t>27.06.2024</t>
  </si>
  <si>
    <t>Livepath</t>
  </si>
  <si>
    <t>Realmix</t>
  </si>
  <si>
    <t>Aivee</t>
  </si>
  <si>
    <t>27.11.2022</t>
  </si>
  <si>
    <t>Kanoodle</t>
  </si>
  <si>
    <t>29.03.2023</t>
  </si>
  <si>
    <t>16.10.2022</t>
  </si>
  <si>
    <t>11.07.2024</t>
  </si>
  <si>
    <t>Realblab</t>
  </si>
  <si>
    <t>30.07.2024</t>
  </si>
  <si>
    <t>30.03.2024</t>
  </si>
  <si>
    <t>07.04.2022</t>
  </si>
  <si>
    <t>04.05.2024</t>
  </si>
  <si>
    <t>Teklist</t>
  </si>
  <si>
    <t>Photospace</t>
  </si>
  <si>
    <t>Skinix</t>
  </si>
  <si>
    <t>Talane</t>
  </si>
  <si>
    <t>25.06.2022</t>
  </si>
  <si>
    <t>Kimia</t>
  </si>
  <si>
    <t>22.05.2023</t>
  </si>
  <si>
    <t>Babbleblab</t>
  </si>
  <si>
    <t>Zoombox</t>
  </si>
  <si>
    <t>24.08.2023</t>
  </si>
  <si>
    <t>Skynoodle</t>
  </si>
  <si>
    <t>11.04.2024</t>
  </si>
  <si>
    <t>Meezzy</t>
  </si>
  <si>
    <t>08.09.2024</t>
  </si>
  <si>
    <t>04.08.2024</t>
  </si>
  <si>
    <t>16.10.2024</t>
  </si>
  <si>
    <t>04.08.2023</t>
  </si>
  <si>
    <t>Twinder</t>
  </si>
  <si>
    <t>02.05.2022</t>
  </si>
  <si>
    <t>18.01.2022</t>
  </si>
  <si>
    <t>30.06.2024</t>
  </si>
  <si>
    <t>Meedoo</t>
  </si>
  <si>
    <t>17.06.2022</t>
  </si>
  <si>
    <t>28.12.2023</t>
  </si>
  <si>
    <t>Shufflester</t>
  </si>
  <si>
    <t>Divavu</t>
  </si>
  <si>
    <t>23.03.2022</t>
  </si>
  <si>
    <t>Quimm</t>
  </si>
  <si>
    <t>Jazzy</t>
  </si>
  <si>
    <t>Bluezoom</t>
  </si>
  <si>
    <t>09.12.2022</t>
  </si>
  <si>
    <t>06.07.2023</t>
  </si>
  <si>
    <t>28.10.2024</t>
  </si>
  <si>
    <t>Brainlounge</t>
  </si>
  <si>
    <t>07.02.2023</t>
  </si>
  <si>
    <t>Skilith</t>
  </si>
  <si>
    <t>26.10.2024</t>
  </si>
  <si>
    <t>28.08.2023</t>
  </si>
  <si>
    <t>Photojam</t>
  </si>
  <si>
    <t>Photofeed</t>
  </si>
  <si>
    <t>12.08.2023</t>
  </si>
  <si>
    <t>Tazzy</t>
  </si>
  <si>
    <t>31.03.2024</t>
  </si>
  <si>
    <t>Skivee</t>
  </si>
  <si>
    <t>19.08.2023</t>
  </si>
  <si>
    <t>Skippad</t>
  </si>
  <si>
    <t>Topicblab</t>
  </si>
  <si>
    <t>03.10.2022</t>
  </si>
  <si>
    <t>Kazu</t>
  </si>
  <si>
    <t>09.10.2024</t>
  </si>
  <si>
    <t>Cogibox</t>
  </si>
  <si>
    <t>08.02.2024</t>
  </si>
  <si>
    <t>Riffwire</t>
  </si>
  <si>
    <t>30.10.2022</t>
  </si>
  <si>
    <t>15.02.2024</t>
  </si>
  <si>
    <t>Yakitri</t>
  </si>
  <si>
    <t>Skipstorm</t>
  </si>
  <si>
    <t>10.12.2023</t>
  </si>
  <si>
    <t>27.04.2022</t>
  </si>
  <si>
    <t>24.01.2023</t>
  </si>
  <si>
    <t>31.08.2023</t>
  </si>
  <si>
    <t>Yodo</t>
  </si>
  <si>
    <t>Ooba</t>
  </si>
  <si>
    <t>Rhynoodle</t>
  </si>
  <si>
    <t>02.08.2023</t>
  </si>
  <si>
    <t>Meeveo</t>
  </si>
  <si>
    <t>Demimbu</t>
  </si>
  <si>
    <t>17.01.2023</t>
  </si>
  <si>
    <t>11.09.2023</t>
  </si>
  <si>
    <t>01.01.2022</t>
  </si>
  <si>
    <t>12.08.2024</t>
  </si>
  <si>
    <t>Agivu</t>
  </si>
  <si>
    <t>27.03.2024</t>
  </si>
  <si>
    <t>01.05.2024</t>
  </si>
  <si>
    <t>Rhycero</t>
  </si>
  <si>
    <t>05.07.2023</t>
  </si>
  <si>
    <t>Skaboo</t>
  </si>
  <si>
    <t>Dabshots</t>
  </si>
  <si>
    <t>28.11.2023</t>
  </si>
  <si>
    <t>09.07.2024</t>
  </si>
  <si>
    <t>Roomm</t>
  </si>
  <si>
    <t>14.03.2024</t>
  </si>
  <si>
    <t>Gabvine</t>
  </si>
  <si>
    <t>30.12.2023</t>
  </si>
  <si>
    <t>04.12.2023</t>
  </si>
  <si>
    <t>Centimia</t>
  </si>
  <si>
    <t>26.07.2023</t>
  </si>
  <si>
    <t>Mycat</t>
  </si>
  <si>
    <t>29.09.2022</t>
  </si>
  <si>
    <t>Oozz</t>
  </si>
  <si>
    <t>Wordify</t>
  </si>
  <si>
    <t>Shuffledrive</t>
  </si>
  <si>
    <t>10.08.2022</t>
  </si>
  <si>
    <t>Minyx</t>
  </si>
  <si>
    <t>Zoovu</t>
  </si>
  <si>
    <t>01.05.2023</t>
  </si>
  <si>
    <t>Tagopia</t>
  </si>
  <si>
    <t>22.10.2023</t>
  </si>
  <si>
    <t>Gigazoom</t>
  </si>
  <si>
    <t>10.08.2024</t>
  </si>
  <si>
    <t>Linkbuzz</t>
  </si>
  <si>
    <t>Thoughtstorm</t>
  </si>
  <si>
    <t>Photobean</t>
  </si>
  <si>
    <t>01.03.2024</t>
  </si>
  <si>
    <t>Podcat</t>
  </si>
  <si>
    <t>26.12.2023</t>
  </si>
  <si>
    <t>01.11.2023</t>
  </si>
  <si>
    <t>12.03.2022</t>
  </si>
  <si>
    <t>Skyble</t>
  </si>
  <si>
    <t>29.12.2022</t>
  </si>
  <si>
    <t>Eidel</t>
  </si>
  <si>
    <t>12.04.2023</t>
  </si>
  <si>
    <t>Buzzbean</t>
  </si>
  <si>
    <t>Buzzster</t>
  </si>
  <si>
    <t>26.04.2023</t>
  </si>
  <si>
    <t>24.01.2022</t>
  </si>
  <si>
    <t>02.03.2024</t>
  </si>
  <si>
    <t>27.10.2023</t>
  </si>
  <si>
    <t>Kwimbee</t>
  </si>
  <si>
    <t>24.03.2023</t>
  </si>
  <si>
    <t>Fadeo</t>
  </si>
  <si>
    <t>26.08.2024</t>
  </si>
  <si>
    <t>30.10.2024</t>
  </si>
  <si>
    <t>Dabvine</t>
  </si>
  <si>
    <t>29.03.2022</t>
  </si>
  <si>
    <t>01.01.2024</t>
  </si>
  <si>
    <t>Photolist</t>
  </si>
  <si>
    <t>Oyoyo</t>
  </si>
  <si>
    <t>04.09.2022</t>
  </si>
  <si>
    <t>Devcast</t>
  </si>
  <si>
    <t>Meembee</t>
  </si>
  <si>
    <t>11.07.2022</t>
  </si>
  <si>
    <t>18.08.2024</t>
  </si>
  <si>
    <t>Voonder</t>
  </si>
  <si>
    <t>Skyvu</t>
  </si>
  <si>
    <t>Rhyzio</t>
  </si>
  <si>
    <t>04.10.2022</t>
  </si>
  <si>
    <t>Bubbletube</t>
  </si>
  <si>
    <t>Shuffletag</t>
  </si>
  <si>
    <t>28.08.2022</t>
  </si>
  <si>
    <t>Meetz</t>
  </si>
  <si>
    <t>14.05.2024</t>
  </si>
  <si>
    <t>LiveZ</t>
  </si>
  <si>
    <t>16.02.2023</t>
  </si>
  <si>
    <t>21.03.2023</t>
  </si>
  <si>
    <t>02.08.2024</t>
  </si>
  <si>
    <t>Voonix</t>
  </si>
  <si>
    <t>Yodoo</t>
  </si>
  <si>
    <t>05.03.2023</t>
  </si>
  <si>
    <t>Trupe</t>
  </si>
  <si>
    <t>28.05.2024</t>
  </si>
  <si>
    <t>03.09.2022</t>
  </si>
  <si>
    <t>11.09.2024</t>
  </si>
  <si>
    <t>Trilith</t>
  </si>
  <si>
    <t>02.09.2024</t>
  </si>
  <si>
    <t>Jaxspan</t>
  </si>
  <si>
    <t>Twitterbeat</t>
  </si>
  <si>
    <t>21.05.2023</t>
  </si>
  <si>
    <t>Browsedrive</t>
  </si>
  <si>
    <t>Topiclounge</t>
  </si>
  <si>
    <t>23.04.2024</t>
  </si>
  <si>
    <t>Bluejam</t>
  </si>
  <si>
    <t>Skipfire</t>
  </si>
  <si>
    <t>Rooxo</t>
  </si>
  <si>
    <t>26.05.2022</t>
  </si>
  <si>
    <t>26.01.2024</t>
  </si>
  <si>
    <t>Vidoo</t>
  </si>
  <si>
    <t>Flipbug</t>
  </si>
  <si>
    <t>05.05.2022</t>
  </si>
  <si>
    <t>06.04.2024</t>
  </si>
  <si>
    <t>29.07.2024</t>
  </si>
  <si>
    <t>18.11.2022</t>
  </si>
  <si>
    <t>11.07.2023</t>
  </si>
  <si>
    <t>Thoughtblab</t>
  </si>
  <si>
    <t>18.02.2022</t>
  </si>
  <si>
    <t>09.11.2023</t>
  </si>
  <si>
    <t>Skidoo</t>
  </si>
  <si>
    <t>20.06.2023</t>
  </si>
  <si>
    <t>25.08.2024</t>
  </si>
  <si>
    <t>Skyba</t>
  </si>
  <si>
    <t>30.08.2023</t>
  </si>
  <si>
    <t>30.01.2022</t>
  </si>
  <si>
    <t>27.01.2024</t>
  </si>
  <si>
    <t>Twimm</t>
  </si>
  <si>
    <t>Twitterworks</t>
  </si>
  <si>
    <t>09.06.2023</t>
  </si>
  <si>
    <t>08.10.2024</t>
  </si>
  <si>
    <t>Geba</t>
  </si>
  <si>
    <t>Jetwire</t>
  </si>
  <si>
    <t>05.09.2023</t>
  </si>
  <si>
    <t>Dazzlesphere</t>
  </si>
  <si>
    <t>10.07.2023</t>
  </si>
  <si>
    <t>08.06.2023</t>
  </si>
  <si>
    <t>Twitterwire</t>
  </si>
  <si>
    <t>Dablist</t>
  </si>
  <si>
    <t>27.09.2024</t>
  </si>
  <si>
    <t>14.04.2024</t>
  </si>
  <si>
    <t>14.07.2023</t>
  </si>
  <si>
    <t>08.08.2024</t>
  </si>
  <si>
    <t>Twinte</t>
  </si>
  <si>
    <t>01.08.2024</t>
  </si>
  <si>
    <t>Vinder</t>
  </si>
  <si>
    <t>12.04.2022</t>
  </si>
  <si>
    <t>23.10.2022</t>
  </si>
  <si>
    <t>Babbleopia</t>
  </si>
  <si>
    <t>02.10.2022</t>
  </si>
  <si>
    <t>03.11.2023</t>
  </si>
  <si>
    <t>09.01.2024</t>
  </si>
  <si>
    <t>Brainsphere</t>
  </si>
  <si>
    <t>Eadel</t>
  </si>
  <si>
    <t>16.02.2022</t>
  </si>
  <si>
    <t>15.10.2024</t>
  </si>
  <si>
    <t>Edgepulse</t>
  </si>
  <si>
    <t>30.04.2023</t>
  </si>
  <si>
    <t>Yozio</t>
  </si>
  <si>
    <t>Npath</t>
  </si>
  <si>
    <t>Thoughtbeat</t>
  </si>
  <si>
    <t>23.12.2022</t>
  </si>
  <si>
    <t>Leexo</t>
  </si>
  <si>
    <t>Oyondu</t>
  </si>
  <si>
    <t>Realcube</t>
  </si>
  <si>
    <t>12.05.2024</t>
  </si>
  <si>
    <t>21.12.2023</t>
  </si>
  <si>
    <t>03.06.2024</t>
  </si>
  <si>
    <t>Flipstorm</t>
  </si>
  <si>
    <t>Ntags</t>
  </si>
  <si>
    <t>Kamba</t>
  </si>
  <si>
    <t>04.07.2024</t>
  </si>
  <si>
    <t>Riffpath</t>
  </si>
  <si>
    <t>09.06.2024</t>
  </si>
  <si>
    <t>13.11.2022</t>
  </si>
  <si>
    <t>26.03.2023</t>
  </si>
  <si>
    <t>Youbridge</t>
  </si>
  <si>
    <t>07.03.2024</t>
  </si>
  <si>
    <t>Aibox</t>
  </si>
  <si>
    <t>02.10.2023</t>
  </si>
  <si>
    <t>Vinte</t>
  </si>
  <si>
    <t>26.07.2024</t>
  </si>
  <si>
    <t>Jatri</t>
  </si>
  <si>
    <t>Ozu</t>
  </si>
  <si>
    <t>Meejo</t>
  </si>
  <si>
    <t>16.07.2023</t>
  </si>
  <si>
    <t>Jabbertype</t>
  </si>
  <si>
    <t>17.10.2024</t>
  </si>
  <si>
    <t>03.01.2022</t>
  </si>
  <si>
    <t>Zoonder</t>
  </si>
  <si>
    <t>13.03.2022</t>
  </si>
  <si>
    <t>22.04.2024</t>
  </si>
  <si>
    <t>29.04.2022</t>
  </si>
  <si>
    <t>09.01.2022</t>
  </si>
  <si>
    <t>Mudo</t>
  </si>
  <si>
    <t>Skiba</t>
  </si>
  <si>
    <t>24.10.2022</t>
  </si>
  <si>
    <t>02.09.2023</t>
  </si>
  <si>
    <t>29.01.2023</t>
  </si>
  <si>
    <t>22.03.2022</t>
  </si>
  <si>
    <t>Zooxo</t>
  </si>
  <si>
    <t>01.07.2022</t>
  </si>
  <si>
    <t>21.03.2024</t>
  </si>
  <si>
    <t>12.05.2023</t>
  </si>
  <si>
    <t>Devshare</t>
  </si>
  <si>
    <t>27.03.2022</t>
  </si>
  <si>
    <t>16.01.2022</t>
  </si>
  <si>
    <t>10.01.2023</t>
  </si>
  <si>
    <t>Omba</t>
  </si>
  <si>
    <t>07.02.2022</t>
  </si>
  <si>
    <t>30.11.2023</t>
  </si>
  <si>
    <t>Gigaclub</t>
  </si>
  <si>
    <t>16.01.2024</t>
  </si>
  <si>
    <t>Topicshots</t>
  </si>
  <si>
    <t>20.03.2023</t>
  </si>
  <si>
    <t>Viva</t>
  </si>
  <si>
    <t>08.12.2022</t>
  </si>
  <si>
    <t>Realbuzz</t>
  </si>
  <si>
    <t>17.03.2022</t>
  </si>
  <si>
    <t>Edgeclub</t>
  </si>
  <si>
    <t>14.09.2024</t>
  </si>
  <si>
    <t>07.04.2023</t>
  </si>
  <si>
    <t>05.01.2024</t>
  </si>
  <si>
    <t>13.12.2022</t>
  </si>
  <si>
    <t>Digitube</t>
  </si>
  <si>
    <t>30.01.2023</t>
  </si>
  <si>
    <t>27.03.2023</t>
  </si>
  <si>
    <t>Quire</t>
  </si>
  <si>
    <t>24.08.2022</t>
  </si>
  <si>
    <t>15.09.2022</t>
  </si>
  <si>
    <t>05.10.2024</t>
  </si>
  <si>
    <t>05.07.2024</t>
  </si>
  <si>
    <t>Youfeed</t>
  </si>
  <si>
    <t>09.08.2024</t>
  </si>
  <si>
    <t>Realbridge</t>
  </si>
  <si>
    <t>09.05.2023</t>
  </si>
  <si>
    <t>10.03.2022</t>
  </si>
  <si>
    <t>07.09.2023</t>
  </si>
  <si>
    <t>27.01.2023</t>
  </si>
  <si>
    <t>Jamia</t>
  </si>
  <si>
    <t>Brainbox</t>
  </si>
  <si>
    <t>23.04.2023</t>
  </si>
  <si>
    <t>22.06.2024</t>
  </si>
  <si>
    <t>03.03.2022</t>
  </si>
  <si>
    <t>03.10.2024</t>
  </si>
  <si>
    <t>07.01.2022</t>
  </si>
  <si>
    <t>21.02.2023</t>
  </si>
  <si>
    <t>Jaxworks</t>
  </si>
  <si>
    <t>20.05.2022</t>
  </si>
  <si>
    <t>13.10.2023</t>
  </si>
  <si>
    <t>05.08.2023</t>
  </si>
  <si>
    <t>Kare</t>
  </si>
  <si>
    <t>09.03.2022</t>
  </si>
  <si>
    <t>Trudeo</t>
  </si>
  <si>
    <t>08.01.2022</t>
  </si>
  <si>
    <t>20.11.2022</t>
  </si>
  <si>
    <t>Mynte</t>
  </si>
  <si>
    <t>Realfire</t>
  </si>
  <si>
    <t>13.01.2023</t>
  </si>
  <si>
    <t>26.03.2024</t>
  </si>
  <si>
    <t>21.12.2022</t>
  </si>
  <si>
    <t>Pixonyx</t>
  </si>
  <si>
    <t>Jaxbean</t>
  </si>
  <si>
    <t>Voolith</t>
  </si>
  <si>
    <t>20.08.2023</t>
  </si>
  <si>
    <t>Brainverse</t>
  </si>
  <si>
    <t>04.06.2024</t>
  </si>
  <si>
    <t>21.01.2024</t>
  </si>
  <si>
    <t>07.09.2022</t>
  </si>
  <si>
    <t>Tanoodle</t>
  </si>
  <si>
    <t>27.02.2024</t>
  </si>
  <si>
    <t>Edgeify</t>
  </si>
  <si>
    <t>17.10.2022</t>
  </si>
  <si>
    <t>Myworks</t>
  </si>
  <si>
    <t>27.04.2024</t>
  </si>
  <si>
    <t>Dynazzy</t>
  </si>
  <si>
    <t>Kwideo</t>
  </si>
  <si>
    <t>14.01.2023</t>
  </si>
  <si>
    <t>Quimba</t>
  </si>
  <si>
    <t>03.05.2023</t>
  </si>
  <si>
    <t>Fiveclub</t>
  </si>
  <si>
    <t>22.07.2022</t>
  </si>
  <si>
    <t>11.09.2022</t>
  </si>
  <si>
    <t>Youopia</t>
  </si>
  <si>
    <t>17.08.2023</t>
  </si>
  <si>
    <t>Miboo</t>
  </si>
  <si>
    <t>25.08.2022</t>
  </si>
  <si>
    <t>10.05.2024</t>
  </si>
  <si>
    <t>12.10.2023</t>
  </si>
  <si>
    <t>09.02.2024</t>
  </si>
  <si>
    <t>18.03.2023</t>
  </si>
  <si>
    <t>Flipopia</t>
  </si>
  <si>
    <t>25.04.2022</t>
  </si>
  <si>
    <t>Zoonoodle</t>
  </si>
  <si>
    <t>Yambee</t>
  </si>
  <si>
    <t>Ainyx</t>
  </si>
  <si>
    <t>02.04.2024</t>
  </si>
  <si>
    <t>30.06.2023</t>
  </si>
  <si>
    <t>08.04.2023</t>
  </si>
  <si>
    <t>Eayo</t>
  </si>
  <si>
    <t>20.02.2022</t>
  </si>
  <si>
    <t>06.02.2023</t>
  </si>
  <si>
    <t>01.04.2023</t>
  </si>
  <si>
    <t>24.05.2023</t>
  </si>
  <si>
    <t>25.03.2023</t>
  </si>
  <si>
    <t>Abatz</t>
  </si>
  <si>
    <t>19.07.2023</t>
  </si>
  <si>
    <t>17.07.2024</t>
  </si>
  <si>
    <t>05.01.2023</t>
  </si>
  <si>
    <t>Thoughtmix</t>
  </si>
  <si>
    <t>08.02.2022</t>
  </si>
  <si>
    <t>Snaptags</t>
  </si>
  <si>
    <t>Cogidoo</t>
  </si>
  <si>
    <t>28.12.2022</t>
  </si>
  <si>
    <t>Mydo</t>
  </si>
  <si>
    <t>25.07.2022</t>
  </si>
  <si>
    <t>06.01.2023</t>
  </si>
  <si>
    <t>Voonyx</t>
  </si>
  <si>
    <t>09.09.2022</t>
  </si>
  <si>
    <t>10.12.2022</t>
  </si>
  <si>
    <t>09.08.2022</t>
  </si>
  <si>
    <t>Oyoba</t>
  </si>
  <si>
    <t>06.04.2022</t>
  </si>
  <si>
    <t>Fliptune</t>
  </si>
  <si>
    <t>07.01.2024</t>
  </si>
  <si>
    <t>03.05.2022</t>
  </si>
  <si>
    <t>13.03.2023</t>
  </si>
  <si>
    <t>27.09.2022</t>
  </si>
  <si>
    <t>20.11.2023</t>
  </si>
  <si>
    <t>Yakijo</t>
  </si>
  <si>
    <t>Gevee</t>
  </si>
  <si>
    <t>Jaloo</t>
  </si>
  <si>
    <t>14.12.2022</t>
  </si>
  <si>
    <t>03.06.2022</t>
  </si>
  <si>
    <t>Quatz</t>
  </si>
  <si>
    <t>Yoveo</t>
  </si>
  <si>
    <t>Shufflebeat</t>
  </si>
  <si>
    <t>Kazio</t>
  </si>
  <si>
    <t>Feedfire</t>
  </si>
  <si>
    <t>Pixope</t>
  </si>
  <si>
    <t>Thoughtsphere</t>
  </si>
  <si>
    <t>14.05.2023</t>
  </si>
  <si>
    <t>13.08.2023</t>
  </si>
  <si>
    <t>14.11.2022</t>
  </si>
  <si>
    <t>14.06.2023</t>
  </si>
  <si>
    <t>31.03.2022</t>
  </si>
  <si>
    <t>29.04.2023</t>
  </si>
  <si>
    <t>18.02.2024</t>
  </si>
  <si>
    <t>Yodel</t>
  </si>
  <si>
    <t>27.11.2023</t>
  </si>
  <si>
    <t>04.06.2023</t>
  </si>
  <si>
    <t>11.06.2024</t>
  </si>
  <si>
    <t>Jabberbean</t>
  </si>
  <si>
    <t>03.12.2022</t>
  </si>
  <si>
    <t>28.03.2022</t>
  </si>
  <si>
    <t>Chatterpoint</t>
  </si>
  <si>
    <t>24.02.2024</t>
  </si>
  <si>
    <t>13.08.2022</t>
  </si>
  <si>
    <t>Skajo</t>
  </si>
  <si>
    <t>14.03.2022</t>
  </si>
  <si>
    <t>30.06.2022</t>
  </si>
  <si>
    <t>Trudoo</t>
  </si>
  <si>
    <t>03.12.2023</t>
  </si>
  <si>
    <t>15.10.2023</t>
  </si>
  <si>
    <t>Gabtune</t>
  </si>
  <si>
    <t>Flashdog</t>
  </si>
  <si>
    <t>30.08.2024</t>
  </si>
  <si>
    <t>19.09.2023</t>
  </si>
  <si>
    <t>06.08.2024</t>
  </si>
  <si>
    <t>29.08.2023</t>
  </si>
  <si>
    <t>Wikibox</t>
  </si>
  <si>
    <t>11.02.2022</t>
  </si>
  <si>
    <t>20.01.2022</t>
  </si>
  <si>
    <t>08.07.2023</t>
  </si>
  <si>
    <t>Lazz</t>
  </si>
  <si>
    <t>19.03.2023</t>
  </si>
  <si>
    <t>Ailane</t>
  </si>
  <si>
    <t>Kayveo</t>
  </si>
  <si>
    <t>19.01.2022</t>
  </si>
  <si>
    <t>Gigabox</t>
  </si>
  <si>
    <t>19.07.2022</t>
  </si>
  <si>
    <t>Janyx</t>
  </si>
  <si>
    <t>Zava</t>
  </si>
  <si>
    <t>20.01.2023</t>
  </si>
  <si>
    <t>12.10.2022</t>
  </si>
  <si>
    <t>25.12.2022</t>
  </si>
  <si>
    <t>12.12.2022</t>
  </si>
  <si>
    <t>Eabox</t>
  </si>
  <si>
    <t>Avamba</t>
  </si>
  <si>
    <t>13.07.2022</t>
  </si>
  <si>
    <t>15.07.2022</t>
  </si>
  <si>
    <t>16.06.2023</t>
  </si>
  <si>
    <t>09.09.2024</t>
  </si>
  <si>
    <t>Layo</t>
  </si>
  <si>
    <t>04.02.2022</t>
  </si>
  <si>
    <t>26.02.2023</t>
  </si>
  <si>
    <t>29.05.2024</t>
  </si>
  <si>
    <t>29.08.2022</t>
  </si>
  <si>
    <t>18.05.2023</t>
  </si>
  <si>
    <t>Avavee</t>
  </si>
  <si>
    <t>16.12.2023</t>
  </si>
  <si>
    <t>03.08.2022</t>
  </si>
  <si>
    <t>13.07.2023</t>
  </si>
  <si>
    <t>24.06.2023</t>
  </si>
  <si>
    <t>02.04.2022</t>
  </si>
  <si>
    <t>20.04.2023</t>
  </si>
  <si>
    <t>02.01.2023</t>
  </si>
  <si>
    <t>Yacero</t>
  </si>
  <si>
    <t>11.11.2023</t>
  </si>
  <si>
    <t>Yamia</t>
  </si>
  <si>
    <t>20.03.2022</t>
  </si>
  <si>
    <t>hs_forecast_probability</t>
  </si>
  <si>
    <t>hs_forecast_amount</t>
  </si>
  <si>
    <t>Modified Date</t>
  </si>
  <si>
    <t>13.10.2022</t>
  </si>
  <si>
    <t>29.11.2023</t>
  </si>
  <si>
    <t>05.10.2023</t>
  </si>
  <si>
    <t>15.06.2022</t>
  </si>
  <si>
    <t>15.05.2022</t>
  </si>
  <si>
    <t>09.07.2022</t>
  </si>
  <si>
    <t>01.08.2022</t>
  </si>
  <si>
    <t>20.12.2022</t>
  </si>
  <si>
    <t>03.06.2023</t>
  </si>
  <si>
    <t>26.09.2023</t>
  </si>
  <si>
    <t>10.02.2023</t>
  </si>
  <si>
    <t>28.02.2023</t>
  </si>
  <si>
    <t>07.08.2023</t>
  </si>
  <si>
    <t>02.01.2024</t>
  </si>
  <si>
    <t>03.07.2022</t>
  </si>
  <si>
    <t>31.08.2022</t>
  </si>
  <si>
    <t>12.05.2022</t>
  </si>
  <si>
    <t>22.04.2022</t>
  </si>
  <si>
    <t>08.05.2023</t>
  </si>
  <si>
    <t>11.10.2023</t>
  </si>
  <si>
    <t>05.11.2022</t>
  </si>
  <si>
    <t>18.02.2023</t>
  </si>
  <si>
    <t>07.07.2023</t>
  </si>
  <si>
    <t>24.11.2022</t>
  </si>
  <si>
    <t>15.08.2022</t>
  </si>
  <si>
    <t>17.11.2022</t>
  </si>
  <si>
    <t>08.06.2022</t>
  </si>
  <si>
    <t>21.10.2023</t>
  </si>
  <si>
    <t>07.11.2022</t>
  </si>
  <si>
    <t>04.03.2023</t>
  </si>
  <si>
    <t>15.05.2023</t>
  </si>
  <si>
    <t>13.01.2022</t>
  </si>
  <si>
    <t>10.06.2022</t>
  </si>
  <si>
    <t>26.10.2023</t>
  </si>
  <si>
    <t>20.07.2023</t>
  </si>
  <si>
    <t>09.05.2022</t>
  </si>
  <si>
    <t>30.05.2023</t>
  </si>
  <si>
    <t>22.04.2023</t>
  </si>
  <si>
    <t>29.05.2023</t>
  </si>
  <si>
    <t>21.04.2023</t>
  </si>
  <si>
    <t>22.01.2023</t>
  </si>
  <si>
    <t>11.02.2023</t>
  </si>
  <si>
    <t>03.09.2023</t>
  </si>
  <si>
    <t>04.08.2022</t>
  </si>
  <si>
    <t>09.10.2022</t>
  </si>
  <si>
    <t>09.02.2023</t>
  </si>
  <si>
    <t>20.09.2022</t>
  </si>
  <si>
    <t>01.04.2022</t>
  </si>
  <si>
    <t>31.05.2022</t>
  </si>
  <si>
    <t>19.03.2022</t>
  </si>
  <si>
    <t>27.05.2023</t>
  </si>
  <si>
    <t>05.04.2022</t>
  </si>
  <si>
    <t>17.02.2023</t>
  </si>
  <si>
    <t>17.09.2022</t>
  </si>
  <si>
    <t>31.07.2024</t>
  </si>
  <si>
    <t>06.12.2023</t>
  </si>
  <si>
    <t>12.02.2023</t>
  </si>
  <si>
    <t>13.12.2023</t>
  </si>
  <si>
    <t>16.11.2023</t>
  </si>
  <si>
    <t>06.01.2022</t>
  </si>
  <si>
    <t>08.12.2023</t>
  </si>
  <si>
    <t>11.05.2024</t>
  </si>
  <si>
    <t>22.11.2022</t>
  </si>
  <si>
    <t>19.06.2022</t>
  </si>
  <si>
    <t>25.09.2022</t>
  </si>
  <si>
    <t>21.04.2022</t>
  </si>
  <si>
    <t>26.11.2023</t>
  </si>
  <si>
    <t>04.11.2022</t>
  </si>
  <si>
    <t>19.08.2022</t>
  </si>
  <si>
    <t>10.06.2023</t>
  </si>
  <si>
    <t>28.09.2022</t>
  </si>
  <si>
    <t>11.11.2022</t>
  </si>
  <si>
    <t>06.06.2023</t>
  </si>
  <si>
    <t>06.03.2023</t>
  </si>
  <si>
    <t>13.09.2023</t>
  </si>
  <si>
    <t>27.09.2023</t>
  </si>
  <si>
    <t>16.03.2022</t>
  </si>
  <si>
    <t>29.06.2023</t>
  </si>
  <si>
    <t>26.01.2022</t>
  </si>
  <si>
    <t>27.12.2022</t>
  </si>
  <si>
    <t>05.02.2023</t>
  </si>
  <si>
    <t>31.07.2023</t>
  </si>
  <si>
    <t>25.05.2024</t>
  </si>
  <si>
    <t>08.09.2022</t>
  </si>
  <si>
    <t>20.10.2023</t>
  </si>
  <si>
    <t>23.10.2023</t>
  </si>
  <si>
    <t>21.03.2022</t>
  </si>
  <si>
    <t>17.04.2022</t>
  </si>
  <si>
    <t>28.01.2022</t>
  </si>
  <si>
    <t>04.01.2023</t>
  </si>
  <si>
    <t>08.11.2023</t>
  </si>
  <si>
    <t>17.10.2023</t>
  </si>
  <si>
    <t>14.04.2023</t>
  </si>
  <si>
    <t>02.02.2022</t>
  </si>
  <si>
    <t>23.05.2023</t>
  </si>
  <si>
    <t>19.02.2023</t>
  </si>
  <si>
    <t>27.08.2023</t>
  </si>
  <si>
    <t>15.03.2023</t>
  </si>
  <si>
    <t>15.09.2023</t>
  </si>
  <si>
    <t>17.08.2022</t>
  </si>
  <si>
    <t>21.09.2022</t>
  </si>
  <si>
    <t>30.05.2022</t>
  </si>
  <si>
    <t>08.07.2022</t>
  </si>
  <si>
    <t>27.06.2022</t>
  </si>
  <si>
    <t>22.08.2022</t>
  </si>
  <si>
    <t>01.12.2022</t>
  </si>
  <si>
    <t>23.09.2023</t>
  </si>
  <si>
    <t>29.09.2023</t>
  </si>
  <si>
    <t>28.10.2022</t>
  </si>
  <si>
    <t>29.06.2022</t>
  </si>
  <si>
    <t>15.01.2023</t>
  </si>
  <si>
    <t>28.05.2023</t>
  </si>
  <si>
    <t>05.04.2023</t>
  </si>
  <si>
    <t>02.03.2023</t>
  </si>
  <si>
    <t>23.04.2022</t>
  </si>
  <si>
    <t>26.06.2022</t>
  </si>
  <si>
    <t>19.10.2023</t>
  </si>
  <si>
    <t>22.05.2022</t>
  </si>
  <si>
    <t>26.07.2022</t>
  </si>
  <si>
    <t>02.12.2022</t>
  </si>
  <si>
    <t>25.10.2023</t>
  </si>
  <si>
    <t>06.09.2022</t>
  </si>
  <si>
    <t>25.04.2023</t>
  </si>
  <si>
    <t>05.10.2022</t>
  </si>
  <si>
    <t>06.10.2022</t>
  </si>
  <si>
    <t>17.12.2023</t>
  </si>
  <si>
    <t>17.07.2023</t>
  </si>
  <si>
    <t>29.07.2022</t>
  </si>
  <si>
    <t>16.05.2023</t>
  </si>
  <si>
    <t>28.07.2022</t>
  </si>
  <si>
    <t>01.03.2023</t>
  </si>
  <si>
    <t>25.01.2022</t>
  </si>
  <si>
    <t>26.04.2022</t>
  </si>
  <si>
    <t>15.01.2022</t>
  </si>
  <si>
    <t>09.11.2022</t>
  </si>
  <si>
    <t>02.12.2023</t>
  </si>
  <si>
    <t>12.01.2024</t>
  </si>
  <si>
    <t>06.08.2023</t>
  </si>
  <si>
    <t>12.01.2023</t>
  </si>
  <si>
    <t>24.03.2022</t>
  </si>
  <si>
    <t>11.10.2022</t>
  </si>
  <si>
    <t>12.02.2022</t>
  </si>
  <si>
    <t>08.08.2023</t>
  </si>
  <si>
    <t>18.09.2023</t>
  </si>
  <si>
    <t>18.12.2022</t>
  </si>
  <si>
    <t>10.04.2023</t>
  </si>
  <si>
    <t>05.06.2023</t>
  </si>
  <si>
    <t>02.07.2023</t>
  </si>
  <si>
    <t>15.02.2023</t>
  </si>
  <si>
    <t>16.03.2023</t>
  </si>
  <si>
    <t>07.06.2023</t>
  </si>
  <si>
    <t>05.11.2023</t>
  </si>
  <si>
    <t>15.04.2023</t>
  </si>
  <si>
    <t>19.04.2023</t>
  </si>
  <si>
    <t>18.04.2022</t>
  </si>
  <si>
    <t>05.09.2022</t>
  </si>
  <si>
    <t>12.06.2022</t>
  </si>
  <si>
    <t>14.01.2022</t>
  </si>
  <si>
    <t>05.05.2023</t>
  </si>
  <si>
    <t>26.10.2022</t>
  </si>
  <si>
    <t>30.09.2022</t>
  </si>
  <si>
    <t>21.07.2023</t>
  </si>
  <si>
    <t>25.02.2023</t>
  </si>
  <si>
    <t>05.03.2022</t>
  </si>
  <si>
    <t>19.12.2022</t>
  </si>
  <si>
    <t>22.02.2023</t>
  </si>
  <si>
    <t>07.05.2023</t>
  </si>
  <si>
    <t>28.02.2022</t>
  </si>
  <si>
    <t>28.10.2023</t>
  </si>
  <si>
    <t>12.11.2022</t>
  </si>
  <si>
    <t>11.08.2024</t>
  </si>
  <si>
    <t>14.11.2023</t>
  </si>
  <si>
    <t>23.07.2022</t>
  </si>
  <si>
    <t>14.10.2023</t>
  </si>
  <si>
    <t>Contract Duration</t>
  </si>
  <si>
    <t>createddate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</si>
</sst>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showOutlineSymbols="0" showWhiteSpace="0" zoomScale="85" zoomScaleNormal="85" workbookViewId="0">
      <selection activeCell="O2" sqref="O2"/>
    </sheetView>
  </sheetViews>
  <sheetFormatPr defaultRowHeight="13.8" x14ac:dyDescent="0.25"/>
  <cols>
    <col min="1" max="1" width="7.5" bestFit="1" customWidth="1"/>
    <col min="2" max="2" width="11.8984375" bestFit="1" customWidth="1"/>
    <col min="3" max="3" width="14.09765625" bestFit="1" customWidth="1"/>
    <col min="4" max="4" width="17.3984375" bestFit="1" customWidth="1"/>
    <col min="5" max="5" width="19.59765625" bestFit="1" customWidth="1"/>
    <col min="6" max="6" width="17.296875" bestFit="1" customWidth="1"/>
    <col min="7" max="7" width="13.69921875" customWidth="1"/>
    <col min="8" max="8" width="11.8984375" style="1" bestFit="1" customWidth="1"/>
    <col min="9" max="9" width="11.8984375" style="2" bestFit="1" customWidth="1"/>
    <col min="10" max="11" width="11.8984375" bestFit="1" customWidth="1"/>
    <col min="12" max="12" width="18.59765625" bestFit="1" customWidth="1"/>
    <col min="13" max="13" width="21.796875" bestFit="1" customWidth="1"/>
    <col min="14" max="14" width="15.09765625" style="2" bestFit="1" customWidth="1"/>
    <col min="15" max="15" width="13.5" style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852</v>
      </c>
      <c r="F1" t="s">
        <v>853</v>
      </c>
      <c r="G1" t="s">
        <v>854</v>
      </c>
      <c r="H1" s="1" t="s">
        <v>4</v>
      </c>
      <c r="I1" s="2" t="s">
        <v>5</v>
      </c>
      <c r="J1" t="s">
        <v>6</v>
      </c>
      <c r="K1" t="s">
        <v>7</v>
      </c>
      <c r="L1" t="s">
        <v>8</v>
      </c>
      <c r="M1" t="s">
        <v>9</v>
      </c>
      <c r="N1" s="2" t="s">
        <v>1029</v>
      </c>
      <c r="O1" s="1" t="s">
        <v>1030</v>
      </c>
    </row>
    <row r="2" spans="1:15" x14ac:dyDescent="0.25">
      <c r="A2">
        <v>1</v>
      </c>
      <c r="B2">
        <v>9954.2099999999991</v>
      </c>
      <c r="C2" t="s">
        <v>10</v>
      </c>
      <c r="D2" t="s">
        <v>86</v>
      </c>
      <c r="E2">
        <f>IF(D2="appointmentscheduled", 10,
IF(D2="qualifiedtobuy", 25,
IF(D2="closedlost", 0,
IF(D2="closedwon", 100,
IF(D2="contractsent", 75,
IF(D2="decisionmakerbroughtin", 50,
IF(D2="presentationscheduled", 40,
"")))))))</f>
        <v>75</v>
      </c>
      <c r="F2">
        <f xml:space="preserve"> (E2/100) *B2</f>
        <v>7465.6574999999993</v>
      </c>
      <c r="G2" t="s">
        <v>855</v>
      </c>
      <c r="H2" s="1" t="str">
        <f ca="1">IF(OR(D2="closedwon", D2="closedlost"), DATE(MID(G2,7,4),MID(G2,4,2),LEFT(G2,2)) + RANDBETWEEN(0,90), "")</f>
        <v/>
      </c>
      <c r="I2" s="2">
        <f t="shared" ref="I2:I65" ca="1" si="0" xml:space="preserve"> (J2 * N2 ) + B2</f>
        <v>23093.767199999998</v>
      </c>
      <c r="J2" s="2">
        <f ca="1">(B2 * RANDBETWEEN(20, 80) / 100) / 12</f>
        <v>398.16839999999996</v>
      </c>
      <c r="K2">
        <f ca="1" xml:space="preserve"> J2 *12</f>
        <v>4778.0207999999993</v>
      </c>
      <c r="N2" s="2">
        <f ca="1">RANDBETWEEN(1, 36)</f>
        <v>33</v>
      </c>
      <c r="O2" s="1">
        <f t="shared" ref="O2:O33" ca="1" si="1">IF(AND(D2&lt;&gt;"closedwon", D2&lt;&gt;"closedlost"), TODAY()-RANDBETWEEN(0,120), G2)</f>
        <v>45542</v>
      </c>
    </row>
    <row r="3" spans="1:15" x14ac:dyDescent="0.25">
      <c r="A3">
        <v>2</v>
      </c>
      <c r="B3">
        <v>8187.47</v>
      </c>
      <c r="C3" t="s">
        <v>13</v>
      </c>
      <c r="D3" t="s">
        <v>14</v>
      </c>
      <c r="E3">
        <f t="shared" ref="E3:E66" si="2">IF(D3="appointmentscheduled", 10,
IF(D3="qualifiedtobuy", 25,
IF(D3="closedlost", 0,
IF(D3="closedwon", 100,
IF(D3="contractsent", 75,
IF(D3="decisionmakerbroughtin", 50,
IF(D3="presentationscheduled", 40,
"")))))))</f>
        <v>0</v>
      </c>
      <c r="F3">
        <f xml:space="preserve"> (E3/100) *B3</f>
        <v>0</v>
      </c>
      <c r="G3" t="s">
        <v>856</v>
      </c>
      <c r="I3" s="2">
        <f t="shared" ca="1" si="0"/>
        <v>11380.5833</v>
      </c>
      <c r="J3" s="2">
        <f t="shared" ref="J3:J66" ca="1" si="3">(B3 * RANDBETWEEN(1, 60) / 100) / 12</f>
        <v>266.09277500000002</v>
      </c>
      <c r="K3">
        <f t="shared" ref="K3:K66" ca="1" si="4" xml:space="preserve"> J3 *12</f>
        <v>3193.1133</v>
      </c>
      <c r="N3" s="2">
        <f t="shared" ref="N3:N66" ca="1" si="5">RANDBETWEEN(1, 36)</f>
        <v>12</v>
      </c>
      <c r="O3" s="1" t="str">
        <f t="shared" ca="1" si="1"/>
        <v>29.11.2023</v>
      </c>
    </row>
    <row r="4" spans="1:15" x14ac:dyDescent="0.25">
      <c r="A4">
        <v>3</v>
      </c>
      <c r="B4">
        <v>6669.14</v>
      </c>
      <c r="C4" t="s">
        <v>18</v>
      </c>
      <c r="D4" t="s">
        <v>14</v>
      </c>
      <c r="E4">
        <f t="shared" si="2"/>
        <v>0</v>
      </c>
      <c r="F4">
        <f t="shared" ref="F4:F66" si="6" xml:space="preserve"> (E4/100) *B4</f>
        <v>0</v>
      </c>
      <c r="G4" t="s">
        <v>626</v>
      </c>
      <c r="H4" s="1">
        <f t="shared" ref="H4:H67" ca="1" si="7">IF(OR(D4="closedwon", D4="closedlost"), DATE(MID(G4,7,4),MID(G4,4,2),LEFT(G4,2)) + RANDBETWEEN(0,90), "")</f>
        <v>45163</v>
      </c>
      <c r="I4" s="2">
        <f t="shared" ca="1" si="0"/>
        <v>8847.7257333333346</v>
      </c>
      <c r="J4" s="2">
        <f t="shared" ca="1" si="3"/>
        <v>272.32321666666672</v>
      </c>
      <c r="K4">
        <f t="shared" ca="1" si="4"/>
        <v>3267.8786000000009</v>
      </c>
      <c r="L4" t="s">
        <v>17</v>
      </c>
      <c r="N4" s="2">
        <f t="shared" ca="1" si="5"/>
        <v>8</v>
      </c>
      <c r="O4" s="1" t="str">
        <f t="shared" ca="1" si="1"/>
        <v>16.07.2023</v>
      </c>
    </row>
    <row r="5" spans="1:15" x14ac:dyDescent="0.25">
      <c r="A5">
        <v>4</v>
      </c>
      <c r="B5">
        <v>9015.89</v>
      </c>
      <c r="C5" t="s">
        <v>21</v>
      </c>
      <c r="D5" t="s">
        <v>89</v>
      </c>
      <c r="E5">
        <f t="shared" si="2"/>
        <v>10</v>
      </c>
      <c r="F5">
        <f t="shared" si="6"/>
        <v>901.58899999999994</v>
      </c>
      <c r="G5" t="s">
        <v>559</v>
      </c>
      <c r="H5" s="1" t="str">
        <f t="shared" ca="1" si="7"/>
        <v/>
      </c>
      <c r="I5" s="2">
        <f t="shared" ca="1" si="0"/>
        <v>9256.3137333333325</v>
      </c>
      <c r="J5" s="2">
        <f t="shared" ca="1" si="3"/>
        <v>60.105933333333326</v>
      </c>
      <c r="K5">
        <f t="shared" ca="1" si="4"/>
        <v>721.27119999999991</v>
      </c>
      <c r="N5" s="2">
        <f t="shared" ca="1" si="5"/>
        <v>4</v>
      </c>
      <c r="O5" s="1">
        <f t="shared" ca="1" si="1"/>
        <v>45567</v>
      </c>
    </row>
    <row r="6" spans="1:15" x14ac:dyDescent="0.25">
      <c r="A6">
        <v>5</v>
      </c>
      <c r="B6">
        <v>9120.48</v>
      </c>
      <c r="C6" t="s">
        <v>24</v>
      </c>
      <c r="D6" t="s">
        <v>19</v>
      </c>
      <c r="E6">
        <f t="shared" si="2"/>
        <v>100</v>
      </c>
      <c r="F6">
        <f t="shared" si="6"/>
        <v>9120.48</v>
      </c>
      <c r="G6" t="s">
        <v>287</v>
      </c>
      <c r="H6" s="1">
        <f t="shared" ca="1" si="7"/>
        <v>45573</v>
      </c>
      <c r="I6" s="2">
        <f t="shared" ca="1" si="0"/>
        <v>9690.51</v>
      </c>
      <c r="J6" s="2">
        <f t="shared" ca="1" si="3"/>
        <v>114.00599999999999</v>
      </c>
      <c r="K6">
        <f t="shared" ca="1" si="4"/>
        <v>1368.0719999999999</v>
      </c>
      <c r="N6" s="2">
        <f t="shared" ca="1" si="5"/>
        <v>5</v>
      </c>
      <c r="O6" s="1" t="str">
        <f t="shared" ca="1" si="1"/>
        <v>10.09.2024</v>
      </c>
    </row>
    <row r="7" spans="1:15" x14ac:dyDescent="0.25">
      <c r="A7">
        <v>6</v>
      </c>
      <c r="B7">
        <v>676.03</v>
      </c>
      <c r="C7" t="s">
        <v>25</v>
      </c>
      <c r="D7" t="s">
        <v>19</v>
      </c>
      <c r="E7">
        <f t="shared" si="2"/>
        <v>100</v>
      </c>
      <c r="F7">
        <f t="shared" si="6"/>
        <v>676.03</v>
      </c>
      <c r="G7" t="s">
        <v>28</v>
      </c>
      <c r="H7" s="1">
        <f t="shared" ca="1" si="7"/>
        <v>45080</v>
      </c>
      <c r="I7" s="2">
        <f t="shared" ca="1" si="0"/>
        <v>1180.7990666666665</v>
      </c>
      <c r="J7" s="2">
        <f t="shared" ca="1" si="3"/>
        <v>18.027466666666665</v>
      </c>
      <c r="K7">
        <f t="shared" ca="1" si="4"/>
        <v>216.32959999999997</v>
      </c>
      <c r="N7" s="2">
        <f t="shared" ca="1" si="5"/>
        <v>28</v>
      </c>
      <c r="O7" s="1" t="str">
        <f t="shared" ca="1" si="1"/>
        <v>13.04.2023</v>
      </c>
    </row>
    <row r="8" spans="1:15" x14ac:dyDescent="0.25">
      <c r="A8">
        <v>7</v>
      </c>
      <c r="B8">
        <v>9792.5300000000007</v>
      </c>
      <c r="C8" t="s">
        <v>27</v>
      </c>
      <c r="D8" t="s">
        <v>19</v>
      </c>
      <c r="E8">
        <f t="shared" si="2"/>
        <v>100</v>
      </c>
      <c r="F8">
        <f t="shared" si="6"/>
        <v>9792.5300000000007</v>
      </c>
      <c r="G8" t="s">
        <v>857</v>
      </c>
      <c r="H8" s="1">
        <f t="shared" ca="1" si="7"/>
        <v>45260</v>
      </c>
      <c r="I8" s="2">
        <f t="shared" ca="1" si="0"/>
        <v>14076.761875</v>
      </c>
      <c r="J8" s="2">
        <f t="shared" ca="1" si="3"/>
        <v>122.40662500000001</v>
      </c>
      <c r="K8">
        <f t="shared" ca="1" si="4"/>
        <v>1468.8795</v>
      </c>
      <c r="N8" s="2">
        <f t="shared" ca="1" si="5"/>
        <v>35</v>
      </c>
      <c r="O8" s="1" t="str">
        <f t="shared" ca="1" si="1"/>
        <v>05.10.2023</v>
      </c>
    </row>
    <row r="9" spans="1:15" x14ac:dyDescent="0.25">
      <c r="A9">
        <v>8</v>
      </c>
      <c r="B9">
        <v>8932.1200000000008</v>
      </c>
      <c r="C9" t="s">
        <v>30</v>
      </c>
      <c r="D9" t="s">
        <v>14</v>
      </c>
      <c r="E9">
        <f t="shared" si="2"/>
        <v>0</v>
      </c>
      <c r="F9">
        <f t="shared" si="6"/>
        <v>0</v>
      </c>
      <c r="G9" t="s">
        <v>858</v>
      </c>
      <c r="H9" s="1">
        <f t="shared" ca="1" si="7"/>
        <v>44776</v>
      </c>
      <c r="I9" s="2">
        <f t="shared" ca="1" si="0"/>
        <v>15229.264600000002</v>
      </c>
      <c r="J9" s="2">
        <f t="shared" ca="1" si="3"/>
        <v>349.84136666666672</v>
      </c>
      <c r="K9">
        <f t="shared" ca="1" si="4"/>
        <v>4198.0964000000004</v>
      </c>
      <c r="N9" s="2">
        <f t="shared" ca="1" si="5"/>
        <v>18</v>
      </c>
      <c r="O9" s="1" t="str">
        <f t="shared" ca="1" si="1"/>
        <v>15.06.2022</v>
      </c>
    </row>
    <row r="10" spans="1:15" x14ac:dyDescent="0.25">
      <c r="A10">
        <v>9</v>
      </c>
      <c r="B10">
        <v>5897.71</v>
      </c>
      <c r="C10" t="s">
        <v>33</v>
      </c>
      <c r="D10" t="s">
        <v>86</v>
      </c>
      <c r="E10">
        <f t="shared" si="2"/>
        <v>75</v>
      </c>
      <c r="F10">
        <f t="shared" si="6"/>
        <v>4423.2825000000003</v>
      </c>
      <c r="G10" t="s">
        <v>239</v>
      </c>
      <c r="H10" s="1" t="str">
        <f t="shared" ca="1" si="7"/>
        <v/>
      </c>
      <c r="I10" s="2">
        <f t="shared" ca="1" si="0"/>
        <v>6315.4644583333338</v>
      </c>
      <c r="J10" s="2">
        <f t="shared" ca="1" si="3"/>
        <v>83.550891666666672</v>
      </c>
      <c r="K10">
        <f t="shared" ca="1" si="4"/>
        <v>1002.6107000000001</v>
      </c>
      <c r="N10" s="2">
        <f t="shared" ca="1" si="5"/>
        <v>5</v>
      </c>
      <c r="O10" s="1">
        <f t="shared" ca="1" si="1"/>
        <v>45587</v>
      </c>
    </row>
    <row r="11" spans="1:15" x14ac:dyDescent="0.25">
      <c r="A11">
        <v>10</v>
      </c>
      <c r="B11">
        <v>640.19000000000005</v>
      </c>
      <c r="C11" t="s">
        <v>34</v>
      </c>
      <c r="D11" t="s">
        <v>86</v>
      </c>
      <c r="E11">
        <f t="shared" si="2"/>
        <v>75</v>
      </c>
      <c r="F11">
        <f t="shared" si="6"/>
        <v>480.14250000000004</v>
      </c>
      <c r="G11" t="s">
        <v>859</v>
      </c>
      <c r="H11" s="1" t="str">
        <f t="shared" ca="1" si="7"/>
        <v/>
      </c>
      <c r="I11" s="2">
        <f t="shared" ca="1" si="0"/>
        <v>1288.9158666666667</v>
      </c>
      <c r="J11" s="2">
        <f t="shared" ca="1" si="3"/>
        <v>20.272683333333333</v>
      </c>
      <c r="K11">
        <f t="shared" ca="1" si="4"/>
        <v>243.2722</v>
      </c>
      <c r="N11" s="2">
        <f t="shared" ca="1" si="5"/>
        <v>32</v>
      </c>
      <c r="O11" s="1">
        <f t="shared" ca="1" si="1"/>
        <v>45569</v>
      </c>
    </row>
    <row r="12" spans="1:15" x14ac:dyDescent="0.25">
      <c r="A12">
        <v>11</v>
      </c>
      <c r="B12">
        <v>8165.44</v>
      </c>
      <c r="C12" t="s">
        <v>36</v>
      </c>
      <c r="D12" t="s">
        <v>11</v>
      </c>
      <c r="E12">
        <f t="shared" si="2"/>
        <v>25</v>
      </c>
      <c r="F12">
        <f t="shared" si="6"/>
        <v>2041.36</v>
      </c>
      <c r="G12" t="s">
        <v>460</v>
      </c>
      <c r="H12" s="1" t="str">
        <f t="shared" ca="1" si="7"/>
        <v/>
      </c>
      <c r="I12" s="2">
        <f t="shared" ca="1" si="0"/>
        <v>14534.483199999999</v>
      </c>
      <c r="J12" s="2">
        <f t="shared" ca="1" si="3"/>
        <v>244.9632</v>
      </c>
      <c r="K12">
        <f t="shared" ca="1" si="4"/>
        <v>2939.5583999999999</v>
      </c>
      <c r="N12" s="2">
        <f t="shared" ca="1" si="5"/>
        <v>26</v>
      </c>
      <c r="O12" s="1">
        <f t="shared" ca="1" si="1"/>
        <v>45539</v>
      </c>
    </row>
    <row r="13" spans="1:15" x14ac:dyDescent="0.25">
      <c r="A13">
        <v>12</v>
      </c>
      <c r="B13">
        <v>9293.75</v>
      </c>
      <c r="C13" t="s">
        <v>38</v>
      </c>
      <c r="D13" t="s">
        <v>11</v>
      </c>
      <c r="E13">
        <f t="shared" si="2"/>
        <v>25</v>
      </c>
      <c r="F13">
        <f t="shared" si="6"/>
        <v>2323.4375</v>
      </c>
      <c r="G13" t="s">
        <v>362</v>
      </c>
      <c r="H13" s="1" t="str">
        <f t="shared" ca="1" si="7"/>
        <v/>
      </c>
      <c r="I13" s="2">
        <f t="shared" ca="1" si="0"/>
        <v>10285.083333333334</v>
      </c>
      <c r="J13" s="2">
        <f t="shared" ca="1" si="3"/>
        <v>123.91666666666667</v>
      </c>
      <c r="K13">
        <f t="shared" ca="1" si="4"/>
        <v>1487</v>
      </c>
      <c r="N13" s="2">
        <f t="shared" ca="1" si="5"/>
        <v>8</v>
      </c>
      <c r="O13" s="1">
        <f t="shared" ca="1" si="1"/>
        <v>45587</v>
      </c>
    </row>
    <row r="14" spans="1:15" x14ac:dyDescent="0.25">
      <c r="A14">
        <v>13</v>
      </c>
      <c r="B14">
        <v>2726.21</v>
      </c>
      <c r="C14" t="s">
        <v>41</v>
      </c>
      <c r="D14" t="s">
        <v>14</v>
      </c>
      <c r="E14">
        <f t="shared" si="2"/>
        <v>0</v>
      </c>
      <c r="F14">
        <f t="shared" si="6"/>
        <v>0</v>
      </c>
      <c r="G14" t="s">
        <v>774</v>
      </c>
      <c r="H14" s="1">
        <f t="shared" ca="1" si="7"/>
        <v>44802</v>
      </c>
      <c r="I14" s="2">
        <f t="shared" ca="1" si="0"/>
        <v>3266.9083166666669</v>
      </c>
      <c r="J14" s="2">
        <f t="shared" ca="1" si="3"/>
        <v>15.902891666666667</v>
      </c>
      <c r="K14">
        <f t="shared" ca="1" si="4"/>
        <v>190.8347</v>
      </c>
      <c r="M14" t="s">
        <v>49</v>
      </c>
      <c r="N14" s="2">
        <f t="shared" ca="1" si="5"/>
        <v>34</v>
      </c>
      <c r="O14" s="1" t="str">
        <f t="shared" ca="1" si="1"/>
        <v>03.06.2022</v>
      </c>
    </row>
    <row r="15" spans="1:15" x14ac:dyDescent="0.25">
      <c r="A15">
        <v>14</v>
      </c>
      <c r="B15">
        <v>2351.61</v>
      </c>
      <c r="C15" t="s">
        <v>43</v>
      </c>
      <c r="D15" t="s">
        <v>14</v>
      </c>
      <c r="E15">
        <f t="shared" si="2"/>
        <v>0</v>
      </c>
      <c r="F15">
        <f t="shared" si="6"/>
        <v>0</v>
      </c>
      <c r="G15" t="s">
        <v>655</v>
      </c>
      <c r="H15" s="1">
        <f t="shared" ca="1" si="7"/>
        <v>45020</v>
      </c>
      <c r="I15" s="2">
        <f t="shared" ca="1" si="0"/>
        <v>2727.8676</v>
      </c>
      <c r="J15" s="2">
        <f t="shared" ca="1" si="3"/>
        <v>47.032199999999996</v>
      </c>
      <c r="K15">
        <f t="shared" ca="1" si="4"/>
        <v>564.38639999999998</v>
      </c>
      <c r="L15" t="s">
        <v>26</v>
      </c>
      <c r="N15" s="2">
        <f t="shared" ca="1" si="5"/>
        <v>8</v>
      </c>
      <c r="O15" s="1" t="str">
        <f t="shared" ca="1" si="1"/>
        <v>20.03.2023</v>
      </c>
    </row>
    <row r="16" spans="1:15" x14ac:dyDescent="0.25">
      <c r="A16">
        <v>15</v>
      </c>
      <c r="B16">
        <v>8510.09</v>
      </c>
      <c r="C16" t="s">
        <v>45</v>
      </c>
      <c r="D16" t="s">
        <v>19</v>
      </c>
      <c r="E16">
        <f t="shared" si="2"/>
        <v>100</v>
      </c>
      <c r="F16">
        <f t="shared" si="6"/>
        <v>8510.09</v>
      </c>
      <c r="G16" t="s">
        <v>646</v>
      </c>
      <c r="H16" s="1">
        <f t="shared" ca="1" si="7"/>
        <v>44662</v>
      </c>
      <c r="I16" s="2">
        <f t="shared" ca="1" si="0"/>
        <v>9254.7228749999995</v>
      </c>
      <c r="J16" s="2">
        <f t="shared" ca="1" si="3"/>
        <v>49.642191666666669</v>
      </c>
      <c r="K16">
        <f t="shared" ca="1" si="4"/>
        <v>595.70630000000006</v>
      </c>
      <c r="N16" s="2">
        <f t="shared" ca="1" si="5"/>
        <v>15</v>
      </c>
      <c r="O16" s="1" t="str">
        <f t="shared" ca="1" si="1"/>
        <v>27.03.2022</v>
      </c>
    </row>
    <row r="17" spans="1:15" x14ac:dyDescent="0.25">
      <c r="A17">
        <v>16</v>
      </c>
      <c r="B17">
        <v>4741.74</v>
      </c>
      <c r="C17" t="s">
        <v>47</v>
      </c>
      <c r="D17" t="s">
        <v>57</v>
      </c>
      <c r="E17">
        <f t="shared" si="2"/>
        <v>40</v>
      </c>
      <c r="F17">
        <f t="shared" si="6"/>
        <v>1896.6959999999999</v>
      </c>
      <c r="G17" t="s">
        <v>48</v>
      </c>
      <c r="H17" s="1" t="str">
        <f t="shared" ca="1" si="7"/>
        <v/>
      </c>
      <c r="I17" s="2">
        <f t="shared" ca="1" si="0"/>
        <v>11498.719499999999</v>
      </c>
      <c r="J17" s="2">
        <f t="shared" ca="1" si="3"/>
        <v>225.23265000000001</v>
      </c>
      <c r="K17">
        <f t="shared" ca="1" si="4"/>
        <v>2702.7918</v>
      </c>
      <c r="M17" t="s">
        <v>46</v>
      </c>
      <c r="N17" s="2">
        <f t="shared" ca="1" si="5"/>
        <v>30</v>
      </c>
      <c r="O17" s="1">
        <f t="shared" ca="1" si="1"/>
        <v>45653</v>
      </c>
    </row>
    <row r="18" spans="1:15" x14ac:dyDescent="0.25">
      <c r="A18">
        <v>17</v>
      </c>
      <c r="B18">
        <v>1428.14</v>
      </c>
      <c r="C18" t="s">
        <v>50</v>
      </c>
      <c r="D18" t="s">
        <v>19</v>
      </c>
      <c r="E18">
        <f t="shared" si="2"/>
        <v>100</v>
      </c>
      <c r="F18">
        <f t="shared" si="6"/>
        <v>1428.14</v>
      </c>
      <c r="G18" t="s">
        <v>661</v>
      </c>
      <c r="H18" s="1">
        <f t="shared" ca="1" si="7"/>
        <v>45565</v>
      </c>
      <c r="I18" s="2">
        <f t="shared" ca="1" si="0"/>
        <v>3309.7144500000004</v>
      </c>
      <c r="J18" s="2">
        <f t="shared" ca="1" si="3"/>
        <v>60.695950000000003</v>
      </c>
      <c r="K18">
        <f t="shared" ca="1" si="4"/>
        <v>728.35140000000001</v>
      </c>
      <c r="N18" s="2">
        <f t="shared" ca="1" si="5"/>
        <v>31</v>
      </c>
      <c r="O18" s="1" t="str">
        <f t="shared" ca="1" si="1"/>
        <v>14.09.2024</v>
      </c>
    </row>
    <row r="19" spans="1:15" x14ac:dyDescent="0.25">
      <c r="A19">
        <v>18</v>
      </c>
      <c r="B19">
        <v>9876.81</v>
      </c>
      <c r="C19" t="s">
        <v>52</v>
      </c>
      <c r="D19" t="s">
        <v>19</v>
      </c>
      <c r="E19">
        <f t="shared" si="2"/>
        <v>100</v>
      </c>
      <c r="F19">
        <f t="shared" si="6"/>
        <v>9876.81</v>
      </c>
      <c r="G19" t="s">
        <v>147</v>
      </c>
      <c r="H19" s="1">
        <f t="shared" ca="1" si="7"/>
        <v>45027</v>
      </c>
      <c r="I19" s="2">
        <f t="shared" ca="1" si="0"/>
        <v>11391.254199999999</v>
      </c>
      <c r="J19" s="2">
        <f t="shared" ca="1" si="3"/>
        <v>189.30552499999999</v>
      </c>
      <c r="K19">
        <f t="shared" ca="1" si="4"/>
        <v>2271.6662999999999</v>
      </c>
      <c r="L19" t="s">
        <v>26</v>
      </c>
      <c r="N19" s="2">
        <f t="shared" ca="1" si="5"/>
        <v>8</v>
      </c>
      <c r="O19" s="1" t="str">
        <f t="shared" ca="1" si="1"/>
        <v>13.02.2023</v>
      </c>
    </row>
    <row r="20" spans="1:15" x14ac:dyDescent="0.25">
      <c r="A20">
        <v>19</v>
      </c>
      <c r="B20">
        <v>1516.13</v>
      </c>
      <c r="C20" t="s">
        <v>56</v>
      </c>
      <c r="D20" t="s">
        <v>86</v>
      </c>
      <c r="E20">
        <f t="shared" si="2"/>
        <v>75</v>
      </c>
      <c r="F20">
        <f t="shared" si="6"/>
        <v>1137.0975000000001</v>
      </c>
      <c r="G20" t="s">
        <v>278</v>
      </c>
      <c r="H20" s="1" t="str">
        <f t="shared" ca="1" si="7"/>
        <v/>
      </c>
      <c r="I20" s="2">
        <f t="shared" ca="1" si="0"/>
        <v>1752.3935916666669</v>
      </c>
      <c r="J20" s="2">
        <f t="shared" ca="1" si="3"/>
        <v>21.478508333333338</v>
      </c>
      <c r="K20">
        <f t="shared" ca="1" si="4"/>
        <v>257.74210000000005</v>
      </c>
      <c r="N20" s="2">
        <f t="shared" ca="1" si="5"/>
        <v>11</v>
      </c>
      <c r="O20" s="1">
        <f t="shared" ca="1" si="1"/>
        <v>45568</v>
      </c>
    </row>
    <row r="21" spans="1:15" x14ac:dyDescent="0.25">
      <c r="A21">
        <v>20</v>
      </c>
      <c r="B21">
        <v>5450.72</v>
      </c>
      <c r="C21" t="s">
        <v>60</v>
      </c>
      <c r="D21" t="s">
        <v>11</v>
      </c>
      <c r="E21">
        <f t="shared" si="2"/>
        <v>25</v>
      </c>
      <c r="F21">
        <f t="shared" si="6"/>
        <v>1362.68</v>
      </c>
      <c r="G21" t="s">
        <v>647</v>
      </c>
      <c r="H21" s="1" t="str">
        <f t="shared" ca="1" si="7"/>
        <v/>
      </c>
      <c r="I21" s="2">
        <f t="shared" ca="1" si="0"/>
        <v>9647.7744000000002</v>
      </c>
      <c r="J21" s="2">
        <f t="shared" ca="1" si="3"/>
        <v>127.18346666666667</v>
      </c>
      <c r="K21">
        <f t="shared" ca="1" si="4"/>
        <v>1526.2016000000001</v>
      </c>
      <c r="N21" s="2">
        <f t="shared" ca="1" si="5"/>
        <v>33</v>
      </c>
      <c r="O21" s="1">
        <f t="shared" ca="1" si="1"/>
        <v>45618</v>
      </c>
    </row>
    <row r="22" spans="1:15" x14ac:dyDescent="0.25">
      <c r="A22">
        <v>21</v>
      </c>
      <c r="B22">
        <v>4953.72</v>
      </c>
      <c r="C22" t="s">
        <v>64</v>
      </c>
      <c r="D22" t="s">
        <v>14</v>
      </c>
      <c r="E22">
        <f t="shared" si="2"/>
        <v>0</v>
      </c>
      <c r="F22">
        <f t="shared" si="6"/>
        <v>0</v>
      </c>
      <c r="G22" t="s">
        <v>319</v>
      </c>
      <c r="H22" s="1">
        <f t="shared" ca="1" si="7"/>
        <v>44759</v>
      </c>
      <c r="I22" s="2">
        <f t="shared" ca="1" si="0"/>
        <v>5482.1168000000007</v>
      </c>
      <c r="J22" s="2">
        <f t="shared" ca="1" si="3"/>
        <v>66.049600000000012</v>
      </c>
      <c r="K22">
        <f t="shared" ca="1" si="4"/>
        <v>792.5952000000002</v>
      </c>
      <c r="L22" t="s">
        <v>55</v>
      </c>
      <c r="N22" s="2">
        <f t="shared" ca="1" si="5"/>
        <v>8</v>
      </c>
      <c r="O22" s="1" t="str">
        <f t="shared" ca="1" si="1"/>
        <v>25.05.2022</v>
      </c>
    </row>
    <row r="23" spans="1:15" x14ac:dyDescent="0.25">
      <c r="A23">
        <v>22</v>
      </c>
      <c r="B23">
        <v>6321.12</v>
      </c>
      <c r="C23" t="s">
        <v>66</v>
      </c>
      <c r="D23" t="s">
        <v>14</v>
      </c>
      <c r="E23">
        <f t="shared" si="2"/>
        <v>0</v>
      </c>
      <c r="F23">
        <f t="shared" si="6"/>
        <v>0</v>
      </c>
      <c r="G23" t="s">
        <v>860</v>
      </c>
      <c r="H23" s="1">
        <f t="shared" ca="1" si="7"/>
        <v>44756</v>
      </c>
      <c r="I23" s="2">
        <f t="shared" ca="1" si="0"/>
        <v>6336.9228000000003</v>
      </c>
      <c r="J23" s="2">
        <f t="shared" ca="1" si="3"/>
        <v>15.8028</v>
      </c>
      <c r="K23">
        <f t="shared" ca="1" si="4"/>
        <v>189.6336</v>
      </c>
      <c r="L23" t="s">
        <v>84</v>
      </c>
      <c r="N23" s="2">
        <f t="shared" ca="1" si="5"/>
        <v>1</v>
      </c>
      <c r="O23" s="1" t="str">
        <f t="shared" ca="1" si="1"/>
        <v>09.07.2022</v>
      </c>
    </row>
    <row r="24" spans="1:15" x14ac:dyDescent="0.25">
      <c r="A24">
        <v>23</v>
      </c>
      <c r="B24">
        <v>1703.09</v>
      </c>
      <c r="C24" t="s">
        <v>68</v>
      </c>
      <c r="D24" t="s">
        <v>11</v>
      </c>
      <c r="E24">
        <f t="shared" si="2"/>
        <v>25</v>
      </c>
      <c r="F24">
        <f t="shared" si="6"/>
        <v>425.77249999999998</v>
      </c>
      <c r="G24" t="s">
        <v>407</v>
      </c>
      <c r="H24" s="1" t="str">
        <f t="shared" ca="1" si="7"/>
        <v/>
      </c>
      <c r="I24" s="2">
        <f t="shared" ca="1" si="0"/>
        <v>1941.5225999999998</v>
      </c>
      <c r="J24" s="2">
        <f t="shared" ca="1" si="3"/>
        <v>9.9346916666666658</v>
      </c>
      <c r="K24">
        <f t="shared" ca="1" si="4"/>
        <v>119.21629999999999</v>
      </c>
      <c r="N24" s="2">
        <f t="shared" ca="1" si="5"/>
        <v>24</v>
      </c>
      <c r="O24" s="1">
        <f t="shared" ca="1" si="1"/>
        <v>45624</v>
      </c>
    </row>
    <row r="25" spans="1:15" x14ac:dyDescent="0.25">
      <c r="A25">
        <v>24</v>
      </c>
      <c r="B25">
        <v>4458.83</v>
      </c>
      <c r="C25" t="s">
        <v>70</v>
      </c>
      <c r="D25" t="s">
        <v>57</v>
      </c>
      <c r="E25">
        <f t="shared" si="2"/>
        <v>40</v>
      </c>
      <c r="F25">
        <f t="shared" si="6"/>
        <v>1783.5320000000002</v>
      </c>
      <c r="G25" t="s">
        <v>637</v>
      </c>
      <c r="H25" s="1" t="str">
        <f t="shared" ca="1" si="7"/>
        <v/>
      </c>
      <c r="I25" s="2">
        <f t="shared" ca="1" si="0"/>
        <v>5291.144933333333</v>
      </c>
      <c r="J25" s="2">
        <f t="shared" ca="1" si="3"/>
        <v>208.0787333333333</v>
      </c>
      <c r="K25">
        <f t="shared" ca="1" si="4"/>
        <v>2496.9447999999998</v>
      </c>
      <c r="N25" s="2">
        <f t="shared" ca="1" si="5"/>
        <v>4</v>
      </c>
      <c r="O25" s="1">
        <f t="shared" ca="1" si="1"/>
        <v>45605</v>
      </c>
    </row>
    <row r="26" spans="1:15" x14ac:dyDescent="0.25">
      <c r="A26">
        <v>25</v>
      </c>
      <c r="B26">
        <v>8011.32</v>
      </c>
      <c r="C26" t="s">
        <v>71</v>
      </c>
      <c r="D26" t="s">
        <v>14</v>
      </c>
      <c r="E26">
        <f t="shared" si="2"/>
        <v>0</v>
      </c>
      <c r="F26">
        <f t="shared" si="6"/>
        <v>0</v>
      </c>
      <c r="G26" t="s">
        <v>513</v>
      </c>
      <c r="H26" s="1">
        <f t="shared" ca="1" si="7"/>
        <v>44809</v>
      </c>
      <c r="I26" s="2">
        <f t="shared" ca="1" si="0"/>
        <v>9179.6374999999989</v>
      </c>
      <c r="J26" s="2">
        <f t="shared" ca="1" si="3"/>
        <v>33.380499999999998</v>
      </c>
      <c r="K26">
        <f t="shared" ca="1" si="4"/>
        <v>400.56599999999997</v>
      </c>
      <c r="N26" s="2">
        <f t="shared" ca="1" si="5"/>
        <v>35</v>
      </c>
      <c r="O26" s="1" t="str">
        <f t="shared" ca="1" si="1"/>
        <v>04.09.2022</v>
      </c>
    </row>
    <row r="27" spans="1:15" x14ac:dyDescent="0.25">
      <c r="A27">
        <v>26</v>
      </c>
      <c r="B27">
        <v>2874.79</v>
      </c>
      <c r="C27" t="s">
        <v>74</v>
      </c>
      <c r="D27" t="s">
        <v>14</v>
      </c>
      <c r="E27">
        <f t="shared" si="2"/>
        <v>0</v>
      </c>
      <c r="F27">
        <f t="shared" si="6"/>
        <v>0</v>
      </c>
      <c r="G27" t="s">
        <v>542</v>
      </c>
      <c r="H27" s="1">
        <f t="shared" ca="1" si="7"/>
        <v>45135</v>
      </c>
      <c r="I27" s="2">
        <f t="shared" ca="1" si="0"/>
        <v>4192.4020833333334</v>
      </c>
      <c r="J27" s="2">
        <f t="shared" ca="1" si="3"/>
        <v>52.704483333333336</v>
      </c>
      <c r="K27">
        <f t="shared" ca="1" si="4"/>
        <v>632.4538</v>
      </c>
      <c r="N27" s="2">
        <f t="shared" ca="1" si="5"/>
        <v>25</v>
      </c>
      <c r="O27" s="1" t="str">
        <f t="shared" ca="1" si="1"/>
        <v>21.05.2023</v>
      </c>
    </row>
    <row r="28" spans="1:15" x14ac:dyDescent="0.25">
      <c r="A28">
        <v>27</v>
      </c>
      <c r="B28">
        <v>7096.91</v>
      </c>
      <c r="C28" t="s">
        <v>76</v>
      </c>
      <c r="D28" t="s">
        <v>14</v>
      </c>
      <c r="E28">
        <f t="shared" si="2"/>
        <v>0</v>
      </c>
      <c r="F28">
        <f t="shared" si="6"/>
        <v>0</v>
      </c>
      <c r="G28" t="s">
        <v>861</v>
      </c>
      <c r="H28" s="1">
        <f t="shared" ca="1" si="7"/>
        <v>44775</v>
      </c>
      <c r="I28" s="2">
        <f t="shared" ca="1" si="0"/>
        <v>12242.169750000001</v>
      </c>
      <c r="J28" s="2">
        <f t="shared" ca="1" si="3"/>
        <v>343.01731666666666</v>
      </c>
      <c r="K28">
        <f t="shared" ca="1" si="4"/>
        <v>4116.2078000000001</v>
      </c>
      <c r="N28" s="2">
        <f t="shared" ca="1" si="5"/>
        <v>15</v>
      </c>
      <c r="O28" s="1" t="str">
        <f t="shared" ca="1" si="1"/>
        <v>01.08.2022</v>
      </c>
    </row>
    <row r="29" spans="1:15" x14ac:dyDescent="0.25">
      <c r="A29">
        <v>28</v>
      </c>
      <c r="B29">
        <v>4304.8500000000004</v>
      </c>
      <c r="C29" t="s">
        <v>78</v>
      </c>
      <c r="D29" t="s">
        <v>22</v>
      </c>
      <c r="E29">
        <f t="shared" si="2"/>
        <v>50</v>
      </c>
      <c r="F29">
        <f t="shared" si="6"/>
        <v>2152.4250000000002</v>
      </c>
      <c r="G29" t="s">
        <v>533</v>
      </c>
      <c r="H29" s="1" t="str">
        <f t="shared" ca="1" si="7"/>
        <v/>
      </c>
      <c r="I29" s="2">
        <f t="shared" ca="1" si="0"/>
        <v>7318.2450000000008</v>
      </c>
      <c r="J29" s="2">
        <f t="shared" ca="1" si="3"/>
        <v>215.24250000000004</v>
      </c>
      <c r="K29">
        <f t="shared" ca="1" si="4"/>
        <v>2582.9100000000003</v>
      </c>
      <c r="N29" s="2">
        <f t="shared" ca="1" si="5"/>
        <v>14</v>
      </c>
      <c r="O29" s="1">
        <f t="shared" ca="1" si="1"/>
        <v>45614</v>
      </c>
    </row>
    <row r="30" spans="1:15" x14ac:dyDescent="0.25">
      <c r="A30">
        <v>29</v>
      </c>
      <c r="B30">
        <v>5066.3999999999996</v>
      </c>
      <c r="C30" t="s">
        <v>81</v>
      </c>
      <c r="D30" t="s">
        <v>14</v>
      </c>
      <c r="E30">
        <f t="shared" si="2"/>
        <v>0</v>
      </c>
      <c r="F30">
        <f t="shared" si="6"/>
        <v>0</v>
      </c>
      <c r="G30" t="s">
        <v>633</v>
      </c>
      <c r="H30" s="1">
        <f t="shared" ca="1" si="7"/>
        <v>44697</v>
      </c>
      <c r="I30" s="2">
        <f t="shared" ca="1" si="0"/>
        <v>12134.027999999998</v>
      </c>
      <c r="J30" s="2">
        <f t="shared" ca="1" si="3"/>
        <v>227.98799999999997</v>
      </c>
      <c r="K30">
        <f t="shared" ca="1" si="4"/>
        <v>2735.8559999999998</v>
      </c>
      <c r="N30" s="2">
        <f t="shared" ca="1" si="5"/>
        <v>31</v>
      </c>
      <c r="O30" s="1" t="str">
        <f t="shared" ca="1" si="1"/>
        <v>29.04.2022</v>
      </c>
    </row>
    <row r="31" spans="1:15" x14ac:dyDescent="0.25">
      <c r="A31">
        <v>30</v>
      </c>
      <c r="B31">
        <v>2169.39</v>
      </c>
      <c r="C31" t="s">
        <v>85</v>
      </c>
      <c r="D31" t="s">
        <v>89</v>
      </c>
      <c r="E31">
        <f t="shared" si="2"/>
        <v>10</v>
      </c>
      <c r="F31">
        <f t="shared" si="6"/>
        <v>216.93899999999999</v>
      </c>
      <c r="G31" t="s">
        <v>862</v>
      </c>
      <c r="H31" s="1" t="str">
        <f t="shared" ca="1" si="7"/>
        <v/>
      </c>
      <c r="I31" s="2">
        <f t="shared" ca="1" si="0"/>
        <v>3633.7282499999997</v>
      </c>
      <c r="J31" s="2">
        <f t="shared" ca="1" si="3"/>
        <v>97.62254999999999</v>
      </c>
      <c r="K31">
        <f t="shared" ca="1" si="4"/>
        <v>1171.4705999999999</v>
      </c>
      <c r="N31" s="2">
        <f t="shared" ca="1" si="5"/>
        <v>15</v>
      </c>
      <c r="O31" s="1">
        <f t="shared" ca="1" si="1"/>
        <v>45545</v>
      </c>
    </row>
    <row r="32" spans="1:15" x14ac:dyDescent="0.25">
      <c r="A32">
        <v>31</v>
      </c>
      <c r="B32">
        <v>8863.0400000000009</v>
      </c>
      <c r="C32" t="s">
        <v>88</v>
      </c>
      <c r="D32" t="s">
        <v>14</v>
      </c>
      <c r="E32">
        <f t="shared" si="2"/>
        <v>0</v>
      </c>
      <c r="F32">
        <f t="shared" si="6"/>
        <v>0</v>
      </c>
      <c r="G32" t="s">
        <v>283</v>
      </c>
      <c r="H32" s="1">
        <f t="shared" ca="1" si="7"/>
        <v>45540</v>
      </c>
      <c r="I32" s="2">
        <f t="shared" ca="1" si="0"/>
        <v>12319.625600000003</v>
      </c>
      <c r="J32" s="2">
        <f t="shared" ca="1" si="3"/>
        <v>265.89120000000008</v>
      </c>
      <c r="K32">
        <f t="shared" ca="1" si="4"/>
        <v>3190.6944000000012</v>
      </c>
      <c r="L32" t="s">
        <v>26</v>
      </c>
      <c r="N32" s="2">
        <f t="shared" ca="1" si="5"/>
        <v>13</v>
      </c>
      <c r="O32" s="1" t="str">
        <f t="shared" ca="1" si="1"/>
        <v>23.06.2024</v>
      </c>
    </row>
    <row r="33" spans="1:15" x14ac:dyDescent="0.25">
      <c r="A33">
        <v>32</v>
      </c>
      <c r="B33">
        <v>6147.85</v>
      </c>
      <c r="C33" t="s">
        <v>91</v>
      </c>
      <c r="D33" t="s">
        <v>22</v>
      </c>
      <c r="E33">
        <f t="shared" si="2"/>
        <v>50</v>
      </c>
      <c r="F33">
        <f t="shared" si="6"/>
        <v>3073.9250000000002</v>
      </c>
      <c r="G33" t="s">
        <v>208</v>
      </c>
      <c r="H33" s="1" t="str">
        <f t="shared" ca="1" si="7"/>
        <v/>
      </c>
      <c r="I33" s="2">
        <f t="shared" ca="1" si="0"/>
        <v>10236.170249999999</v>
      </c>
      <c r="J33" s="2">
        <f t="shared" ca="1" si="3"/>
        <v>194.68191666666667</v>
      </c>
      <c r="K33">
        <f t="shared" ca="1" si="4"/>
        <v>2336.183</v>
      </c>
      <c r="N33" s="2">
        <f t="shared" ca="1" si="5"/>
        <v>21</v>
      </c>
      <c r="O33" s="1">
        <f t="shared" ca="1" si="1"/>
        <v>45627</v>
      </c>
    </row>
    <row r="34" spans="1:15" x14ac:dyDescent="0.25">
      <c r="A34">
        <v>33</v>
      </c>
      <c r="B34">
        <v>9957.82</v>
      </c>
      <c r="C34" t="s">
        <v>94</v>
      </c>
      <c r="D34" t="s">
        <v>22</v>
      </c>
      <c r="E34">
        <f t="shared" si="2"/>
        <v>50</v>
      </c>
      <c r="F34">
        <f t="shared" si="6"/>
        <v>4978.91</v>
      </c>
      <c r="G34" t="s">
        <v>211</v>
      </c>
      <c r="H34" s="1" t="str">
        <f t="shared" ca="1" si="7"/>
        <v/>
      </c>
      <c r="I34" s="2">
        <f t="shared" ca="1" si="0"/>
        <v>12156.838583333332</v>
      </c>
      <c r="J34" s="2">
        <f t="shared" ca="1" si="3"/>
        <v>439.80371666666662</v>
      </c>
      <c r="K34">
        <f t="shared" ca="1" si="4"/>
        <v>5277.6445999999996</v>
      </c>
      <c r="N34" s="2">
        <f t="shared" ca="1" si="5"/>
        <v>5</v>
      </c>
      <c r="O34" s="1">
        <f t="shared" ref="O34:O65" ca="1" si="8">IF(AND(D34&lt;&gt;"closedwon", D34&lt;&gt;"closedlost"), TODAY()-RANDBETWEEN(0,120), G34)</f>
        <v>45585</v>
      </c>
    </row>
    <row r="35" spans="1:15" x14ac:dyDescent="0.25">
      <c r="A35">
        <v>34</v>
      </c>
      <c r="B35">
        <v>8432.77</v>
      </c>
      <c r="C35" t="s">
        <v>95</v>
      </c>
      <c r="D35" t="s">
        <v>14</v>
      </c>
      <c r="E35">
        <f t="shared" si="2"/>
        <v>0</v>
      </c>
      <c r="F35">
        <f t="shared" si="6"/>
        <v>0</v>
      </c>
      <c r="G35" t="s">
        <v>96</v>
      </c>
      <c r="H35" s="1">
        <f t="shared" ca="1" si="7"/>
        <v>44853</v>
      </c>
      <c r="I35" s="2">
        <f t="shared" ca="1" si="0"/>
        <v>14757.3475</v>
      </c>
      <c r="J35" s="2">
        <f t="shared" ca="1" si="3"/>
        <v>316.22887500000002</v>
      </c>
      <c r="K35">
        <f t="shared" ca="1" si="4"/>
        <v>3794.7465000000002</v>
      </c>
      <c r="M35" t="s">
        <v>120</v>
      </c>
      <c r="N35" s="2">
        <f t="shared" ca="1" si="5"/>
        <v>20</v>
      </c>
      <c r="O35" s="1" t="str">
        <f t="shared" ca="1" si="8"/>
        <v>10.10.2022</v>
      </c>
    </row>
    <row r="36" spans="1:15" x14ac:dyDescent="0.25">
      <c r="A36">
        <v>35</v>
      </c>
      <c r="B36">
        <v>8469.41</v>
      </c>
      <c r="C36" t="s">
        <v>98</v>
      </c>
      <c r="D36" t="s">
        <v>89</v>
      </c>
      <c r="E36">
        <f t="shared" si="2"/>
        <v>10</v>
      </c>
      <c r="F36">
        <f t="shared" si="6"/>
        <v>846.94100000000003</v>
      </c>
      <c r="G36" t="s">
        <v>863</v>
      </c>
      <c r="H36" s="1" t="str">
        <f t="shared" ca="1" si="7"/>
        <v/>
      </c>
      <c r="I36" s="2">
        <f t="shared" ca="1" si="0"/>
        <v>9316.3510000000006</v>
      </c>
      <c r="J36" s="2">
        <f t="shared" ca="1" si="3"/>
        <v>70.578416666666669</v>
      </c>
      <c r="K36">
        <f t="shared" ca="1" si="4"/>
        <v>846.94100000000003</v>
      </c>
      <c r="L36" t="s">
        <v>84</v>
      </c>
      <c r="N36" s="2">
        <f t="shared" ca="1" si="5"/>
        <v>12</v>
      </c>
      <c r="O36" s="1">
        <f t="shared" ca="1" si="8"/>
        <v>45539</v>
      </c>
    </row>
    <row r="37" spans="1:15" x14ac:dyDescent="0.25">
      <c r="A37">
        <v>36</v>
      </c>
      <c r="B37">
        <v>6974.19</v>
      </c>
      <c r="C37" t="s">
        <v>100</v>
      </c>
      <c r="D37" t="s">
        <v>11</v>
      </c>
      <c r="E37">
        <f t="shared" si="2"/>
        <v>25</v>
      </c>
      <c r="F37">
        <f t="shared" si="6"/>
        <v>1743.5474999999999</v>
      </c>
      <c r="G37" t="s">
        <v>327</v>
      </c>
      <c r="H37" s="1" t="str">
        <f t="shared" ca="1" si="7"/>
        <v/>
      </c>
      <c r="I37" s="2">
        <f t="shared" ca="1" si="0"/>
        <v>10461.285</v>
      </c>
      <c r="J37" s="2">
        <f t="shared" ca="1" si="3"/>
        <v>145.295625</v>
      </c>
      <c r="K37">
        <f t="shared" ca="1" si="4"/>
        <v>1743.5475000000001</v>
      </c>
      <c r="M37" t="s">
        <v>190</v>
      </c>
      <c r="N37" s="2">
        <f t="shared" ca="1" si="5"/>
        <v>24</v>
      </c>
      <c r="O37" s="1">
        <f t="shared" ca="1" si="8"/>
        <v>45536</v>
      </c>
    </row>
    <row r="38" spans="1:15" x14ac:dyDescent="0.25">
      <c r="A38">
        <v>37</v>
      </c>
      <c r="B38">
        <v>8254.91</v>
      </c>
      <c r="C38" t="s">
        <v>102</v>
      </c>
      <c r="D38" t="s">
        <v>89</v>
      </c>
      <c r="E38">
        <f t="shared" si="2"/>
        <v>10</v>
      </c>
      <c r="F38">
        <f t="shared" si="6"/>
        <v>825.49099999999999</v>
      </c>
      <c r="G38" t="s">
        <v>713</v>
      </c>
      <c r="H38" s="1" t="str">
        <f t="shared" ca="1" si="7"/>
        <v/>
      </c>
      <c r="I38" s="2">
        <f t="shared" ca="1" si="0"/>
        <v>9080.4009999999998</v>
      </c>
      <c r="J38" s="2">
        <f t="shared" ca="1" si="3"/>
        <v>68.790916666666675</v>
      </c>
      <c r="K38">
        <f t="shared" ca="1" si="4"/>
        <v>825.4910000000001</v>
      </c>
      <c r="M38" t="s">
        <v>49</v>
      </c>
      <c r="N38" s="2">
        <f t="shared" ca="1" si="5"/>
        <v>12</v>
      </c>
      <c r="O38" s="1">
        <f t="shared" ca="1" si="8"/>
        <v>45584</v>
      </c>
    </row>
    <row r="39" spans="1:15" x14ac:dyDescent="0.25">
      <c r="A39">
        <v>38</v>
      </c>
      <c r="B39">
        <v>2922.86</v>
      </c>
      <c r="C39" t="s">
        <v>104</v>
      </c>
      <c r="D39" t="s">
        <v>19</v>
      </c>
      <c r="E39">
        <f t="shared" si="2"/>
        <v>100</v>
      </c>
      <c r="F39">
        <f t="shared" si="6"/>
        <v>2922.86</v>
      </c>
      <c r="G39" t="s">
        <v>39</v>
      </c>
      <c r="H39" s="1">
        <f t="shared" ca="1" si="7"/>
        <v>45345</v>
      </c>
      <c r="I39" s="2">
        <f t="shared" ca="1" si="0"/>
        <v>6284.1490000000003</v>
      </c>
      <c r="J39" s="2">
        <f t="shared" ca="1" si="3"/>
        <v>146.143</v>
      </c>
      <c r="K39">
        <f t="shared" ca="1" si="4"/>
        <v>1753.7159999999999</v>
      </c>
      <c r="N39" s="2">
        <f t="shared" ca="1" si="5"/>
        <v>23</v>
      </c>
      <c r="O39" s="1" t="str">
        <f t="shared" ca="1" si="8"/>
        <v>03.02.2024</v>
      </c>
    </row>
    <row r="40" spans="1:15" x14ac:dyDescent="0.25">
      <c r="A40">
        <v>39</v>
      </c>
      <c r="B40">
        <v>5997.67</v>
      </c>
      <c r="C40" t="s">
        <v>106</v>
      </c>
      <c r="D40" t="s">
        <v>11</v>
      </c>
      <c r="E40">
        <f t="shared" si="2"/>
        <v>25</v>
      </c>
      <c r="F40">
        <f t="shared" si="6"/>
        <v>1499.4175</v>
      </c>
      <c r="G40" t="s">
        <v>622</v>
      </c>
      <c r="H40" s="1" t="str">
        <f t="shared" ca="1" si="7"/>
        <v/>
      </c>
      <c r="I40" s="2">
        <f t="shared" ca="1" si="0"/>
        <v>9911.1496750000006</v>
      </c>
      <c r="J40" s="2">
        <f t="shared" ca="1" si="3"/>
        <v>134.947575</v>
      </c>
      <c r="K40">
        <f t="shared" ca="1" si="4"/>
        <v>1619.3708999999999</v>
      </c>
      <c r="M40" t="s">
        <v>120</v>
      </c>
      <c r="N40" s="2">
        <f t="shared" ca="1" si="5"/>
        <v>29</v>
      </c>
      <c r="O40" s="1">
        <f t="shared" ca="1" si="8"/>
        <v>45594</v>
      </c>
    </row>
    <row r="41" spans="1:15" x14ac:dyDescent="0.25">
      <c r="A41">
        <v>40</v>
      </c>
      <c r="B41">
        <v>9059.8700000000008</v>
      </c>
      <c r="C41" t="s">
        <v>107</v>
      </c>
      <c r="D41" t="s">
        <v>11</v>
      </c>
      <c r="E41">
        <f t="shared" si="2"/>
        <v>25</v>
      </c>
      <c r="F41">
        <f t="shared" si="6"/>
        <v>2264.9675000000002</v>
      </c>
      <c r="G41" t="s">
        <v>864</v>
      </c>
      <c r="H41" s="1" t="str">
        <f t="shared" ca="1" si="7"/>
        <v/>
      </c>
      <c r="I41" s="2">
        <f t="shared" ca="1" si="0"/>
        <v>9120.269133333335</v>
      </c>
      <c r="J41" s="2">
        <f t="shared" ca="1" si="3"/>
        <v>60.399133333333339</v>
      </c>
      <c r="K41">
        <f t="shared" ca="1" si="4"/>
        <v>724.78960000000006</v>
      </c>
      <c r="L41" t="s">
        <v>63</v>
      </c>
      <c r="N41" s="2">
        <f t="shared" ca="1" si="5"/>
        <v>1</v>
      </c>
      <c r="O41" s="1">
        <f t="shared" ca="1" si="8"/>
        <v>45624</v>
      </c>
    </row>
    <row r="42" spans="1:15" x14ac:dyDescent="0.25">
      <c r="A42">
        <v>41</v>
      </c>
      <c r="B42">
        <v>876.59</v>
      </c>
      <c r="C42" t="s">
        <v>68</v>
      </c>
      <c r="D42" t="s">
        <v>57</v>
      </c>
      <c r="E42">
        <f t="shared" si="2"/>
        <v>40</v>
      </c>
      <c r="F42">
        <f t="shared" si="6"/>
        <v>350.63600000000002</v>
      </c>
      <c r="G42" t="s">
        <v>225</v>
      </c>
      <c r="H42" s="1" t="str">
        <f t="shared" ca="1" si="7"/>
        <v/>
      </c>
      <c r="I42" s="2">
        <f t="shared" ca="1" si="0"/>
        <v>1082.5886500000001</v>
      </c>
      <c r="J42" s="2">
        <f t="shared" ca="1" si="3"/>
        <v>34.333108333333335</v>
      </c>
      <c r="K42">
        <f t="shared" ca="1" si="4"/>
        <v>411.9973</v>
      </c>
      <c r="N42" s="2">
        <f t="shared" ca="1" si="5"/>
        <v>6</v>
      </c>
      <c r="O42" s="1">
        <f t="shared" ca="1" si="8"/>
        <v>45540</v>
      </c>
    </row>
    <row r="43" spans="1:15" x14ac:dyDescent="0.25">
      <c r="A43">
        <v>42</v>
      </c>
      <c r="B43">
        <v>3842.74</v>
      </c>
      <c r="C43" t="s">
        <v>110</v>
      </c>
      <c r="D43" t="s">
        <v>57</v>
      </c>
      <c r="E43">
        <f t="shared" si="2"/>
        <v>40</v>
      </c>
      <c r="F43">
        <f t="shared" si="6"/>
        <v>1537.096</v>
      </c>
      <c r="G43" t="s">
        <v>865</v>
      </c>
      <c r="H43" s="1" t="str">
        <f t="shared" ca="1" si="7"/>
        <v/>
      </c>
      <c r="I43" s="2">
        <f t="shared" ca="1" si="0"/>
        <v>4323.0824999999995</v>
      </c>
      <c r="J43" s="2">
        <f t="shared" ca="1" si="3"/>
        <v>48.034249999999993</v>
      </c>
      <c r="K43">
        <f t="shared" ca="1" si="4"/>
        <v>576.41099999999994</v>
      </c>
      <c r="N43" s="2">
        <f t="shared" ca="1" si="5"/>
        <v>10</v>
      </c>
      <c r="O43" s="1">
        <f t="shared" ca="1" si="8"/>
        <v>45607</v>
      </c>
    </row>
    <row r="44" spans="1:15" x14ac:dyDescent="0.25">
      <c r="A44">
        <v>43</v>
      </c>
      <c r="B44">
        <v>6497.07</v>
      </c>
      <c r="C44" t="s">
        <v>113</v>
      </c>
      <c r="D44" t="s">
        <v>86</v>
      </c>
      <c r="E44">
        <f t="shared" si="2"/>
        <v>75</v>
      </c>
      <c r="F44">
        <f t="shared" si="6"/>
        <v>4872.8024999999998</v>
      </c>
      <c r="G44" t="s">
        <v>851</v>
      </c>
      <c r="H44" s="1" t="str">
        <f t="shared" ca="1" si="7"/>
        <v/>
      </c>
      <c r="I44" s="2">
        <f t="shared" ca="1" si="0"/>
        <v>11126.232375</v>
      </c>
      <c r="J44" s="2">
        <f t="shared" ca="1" si="3"/>
        <v>243.64012499999998</v>
      </c>
      <c r="K44">
        <f t="shared" ca="1" si="4"/>
        <v>2923.6814999999997</v>
      </c>
      <c r="N44" s="2">
        <f t="shared" ca="1" si="5"/>
        <v>19</v>
      </c>
      <c r="O44" s="1">
        <f t="shared" ca="1" si="8"/>
        <v>45629</v>
      </c>
    </row>
    <row r="45" spans="1:15" x14ac:dyDescent="0.25">
      <c r="A45">
        <v>44</v>
      </c>
      <c r="B45">
        <v>5965.74</v>
      </c>
      <c r="C45" t="s">
        <v>115</v>
      </c>
      <c r="D45" t="s">
        <v>89</v>
      </c>
      <c r="E45">
        <f t="shared" si="2"/>
        <v>10</v>
      </c>
      <c r="F45">
        <f t="shared" si="6"/>
        <v>596.57399999999996</v>
      </c>
      <c r="G45" t="s">
        <v>550</v>
      </c>
      <c r="H45" s="1" t="str">
        <f t="shared" ca="1" si="7"/>
        <v/>
      </c>
      <c r="I45" s="2">
        <f t="shared" ca="1" si="0"/>
        <v>6194.4267</v>
      </c>
      <c r="J45" s="2">
        <f t="shared" ca="1" si="3"/>
        <v>9.9428999999999998</v>
      </c>
      <c r="K45">
        <f t="shared" ca="1" si="4"/>
        <v>119.31479999999999</v>
      </c>
      <c r="N45" s="2">
        <f t="shared" ca="1" si="5"/>
        <v>23</v>
      </c>
      <c r="O45" s="1">
        <f t="shared" ca="1" si="8"/>
        <v>45599</v>
      </c>
    </row>
    <row r="46" spans="1:15" x14ac:dyDescent="0.25">
      <c r="A46">
        <v>45</v>
      </c>
      <c r="B46">
        <v>8139.83</v>
      </c>
      <c r="C46" t="s">
        <v>116</v>
      </c>
      <c r="D46" t="s">
        <v>57</v>
      </c>
      <c r="E46">
        <f t="shared" si="2"/>
        <v>40</v>
      </c>
      <c r="F46">
        <f t="shared" si="6"/>
        <v>3255.9320000000002</v>
      </c>
      <c r="G46" t="s">
        <v>739</v>
      </c>
      <c r="H46" s="1" t="str">
        <f t="shared" ca="1" si="7"/>
        <v/>
      </c>
      <c r="I46" s="2">
        <f t="shared" ca="1" si="0"/>
        <v>10683.526875</v>
      </c>
      <c r="J46" s="2">
        <f t="shared" ca="1" si="3"/>
        <v>169.57979166666667</v>
      </c>
      <c r="K46">
        <f t="shared" ca="1" si="4"/>
        <v>2034.9575</v>
      </c>
      <c r="N46" s="2">
        <f t="shared" ca="1" si="5"/>
        <v>15</v>
      </c>
      <c r="O46" s="1">
        <f t="shared" ca="1" si="8"/>
        <v>45591</v>
      </c>
    </row>
    <row r="47" spans="1:15" x14ac:dyDescent="0.25">
      <c r="A47">
        <v>46</v>
      </c>
      <c r="B47">
        <v>1298.6600000000001</v>
      </c>
      <c r="C47" t="s">
        <v>118</v>
      </c>
      <c r="D47" t="s">
        <v>14</v>
      </c>
      <c r="E47">
        <f t="shared" si="2"/>
        <v>0</v>
      </c>
      <c r="F47">
        <f t="shared" si="6"/>
        <v>0</v>
      </c>
      <c r="G47" t="s">
        <v>576</v>
      </c>
      <c r="H47" s="1">
        <f t="shared" ca="1" si="7"/>
        <v>45118</v>
      </c>
      <c r="I47" s="2">
        <f t="shared" ca="1" si="0"/>
        <v>2025.9096000000002</v>
      </c>
      <c r="J47" s="2">
        <f t="shared" ca="1" si="3"/>
        <v>60.604133333333344</v>
      </c>
      <c r="K47">
        <f t="shared" ca="1" si="4"/>
        <v>727.2496000000001</v>
      </c>
      <c r="N47" s="2">
        <f t="shared" ca="1" si="5"/>
        <v>12</v>
      </c>
      <c r="O47" s="1" t="str">
        <f t="shared" ca="1" si="8"/>
        <v>10.07.2023</v>
      </c>
    </row>
    <row r="48" spans="1:15" x14ac:dyDescent="0.25">
      <c r="A48">
        <v>47</v>
      </c>
      <c r="B48">
        <v>7003.37</v>
      </c>
      <c r="C48" t="s">
        <v>121</v>
      </c>
      <c r="D48" t="s">
        <v>14</v>
      </c>
      <c r="E48">
        <f t="shared" si="2"/>
        <v>0</v>
      </c>
      <c r="F48">
        <f t="shared" si="6"/>
        <v>0</v>
      </c>
      <c r="G48" t="s">
        <v>93</v>
      </c>
      <c r="H48" s="1">
        <f t="shared" ca="1" si="7"/>
        <v>45529</v>
      </c>
      <c r="I48" s="2">
        <f t="shared" ca="1" si="0"/>
        <v>13102.138041666665</v>
      </c>
      <c r="J48" s="2">
        <f t="shared" ca="1" si="3"/>
        <v>320.98779166666662</v>
      </c>
      <c r="K48">
        <f t="shared" ca="1" si="4"/>
        <v>3851.8534999999993</v>
      </c>
      <c r="M48" t="s">
        <v>46</v>
      </c>
      <c r="N48" s="2">
        <f t="shared" ca="1" si="5"/>
        <v>19</v>
      </c>
      <c r="O48" s="1" t="str">
        <f t="shared" ca="1" si="8"/>
        <v>03.08.2024</v>
      </c>
    </row>
    <row r="49" spans="1:15" x14ac:dyDescent="0.25">
      <c r="A49">
        <v>48</v>
      </c>
      <c r="B49">
        <v>6521.93</v>
      </c>
      <c r="C49" t="s">
        <v>123</v>
      </c>
      <c r="D49" t="s">
        <v>86</v>
      </c>
      <c r="E49">
        <f t="shared" si="2"/>
        <v>75</v>
      </c>
      <c r="F49">
        <f t="shared" si="6"/>
        <v>4891.4475000000002</v>
      </c>
      <c r="G49" t="s">
        <v>237</v>
      </c>
      <c r="H49" s="1" t="str">
        <f t="shared" ca="1" si="7"/>
        <v/>
      </c>
      <c r="I49" s="2">
        <f t="shared" ca="1" si="0"/>
        <v>13723.227708333334</v>
      </c>
      <c r="J49" s="2">
        <f t="shared" ca="1" si="3"/>
        <v>288.05190833333336</v>
      </c>
      <c r="K49">
        <f t="shared" ca="1" si="4"/>
        <v>3456.6229000000003</v>
      </c>
      <c r="N49" s="2">
        <f t="shared" ca="1" si="5"/>
        <v>25</v>
      </c>
      <c r="O49" s="1">
        <f t="shared" ca="1" si="8"/>
        <v>45536</v>
      </c>
    </row>
    <row r="50" spans="1:15" x14ac:dyDescent="0.25">
      <c r="A50">
        <v>49</v>
      </c>
      <c r="B50">
        <v>8859.42</v>
      </c>
      <c r="C50" t="s">
        <v>124</v>
      </c>
      <c r="D50" t="s">
        <v>14</v>
      </c>
      <c r="E50">
        <f t="shared" si="2"/>
        <v>0</v>
      </c>
      <c r="F50">
        <f t="shared" si="6"/>
        <v>0</v>
      </c>
      <c r="G50" t="s">
        <v>595</v>
      </c>
      <c r="H50" s="1">
        <f t="shared" ca="1" si="7"/>
        <v>44680</v>
      </c>
      <c r="I50" s="2">
        <f t="shared" ca="1" si="0"/>
        <v>14883.8256</v>
      </c>
      <c r="J50" s="2">
        <f t="shared" ca="1" si="3"/>
        <v>376.52534999999995</v>
      </c>
      <c r="K50">
        <f t="shared" ca="1" si="4"/>
        <v>4518.3041999999996</v>
      </c>
      <c r="N50" s="2">
        <f t="shared" ca="1" si="5"/>
        <v>16</v>
      </c>
      <c r="O50" s="1" t="str">
        <f t="shared" ca="1" si="8"/>
        <v>16.02.2022</v>
      </c>
    </row>
    <row r="51" spans="1:15" x14ac:dyDescent="0.25">
      <c r="A51">
        <v>50</v>
      </c>
      <c r="B51">
        <v>6560.48</v>
      </c>
      <c r="C51" t="s">
        <v>126</v>
      </c>
      <c r="D51" t="s">
        <v>86</v>
      </c>
      <c r="E51">
        <f t="shared" si="2"/>
        <v>75</v>
      </c>
      <c r="F51">
        <f t="shared" si="6"/>
        <v>4920.3599999999997</v>
      </c>
      <c r="G51" t="s">
        <v>866</v>
      </c>
      <c r="H51" s="1" t="str">
        <f t="shared" ca="1" si="7"/>
        <v/>
      </c>
      <c r="I51" s="2">
        <f t="shared" ca="1" si="0"/>
        <v>7249.3303999999998</v>
      </c>
      <c r="J51" s="2">
        <f t="shared" ca="1" si="3"/>
        <v>38.269466666666666</v>
      </c>
      <c r="K51">
        <f t="shared" ca="1" si="4"/>
        <v>459.23360000000002</v>
      </c>
      <c r="N51" s="2">
        <f t="shared" ca="1" si="5"/>
        <v>18</v>
      </c>
      <c r="O51" s="1">
        <f t="shared" ca="1" si="8"/>
        <v>45618</v>
      </c>
    </row>
    <row r="52" spans="1:15" x14ac:dyDescent="0.25">
      <c r="A52">
        <v>51</v>
      </c>
      <c r="B52">
        <v>5384.02</v>
      </c>
      <c r="C52" t="s">
        <v>128</v>
      </c>
      <c r="D52" t="s">
        <v>14</v>
      </c>
      <c r="E52">
        <f t="shared" si="2"/>
        <v>0</v>
      </c>
      <c r="F52">
        <f t="shared" si="6"/>
        <v>0</v>
      </c>
      <c r="G52" t="s">
        <v>517</v>
      </c>
      <c r="H52" s="1">
        <f t="shared" ca="1" si="7"/>
        <v>45571</v>
      </c>
      <c r="I52" s="2">
        <f t="shared" ca="1" si="0"/>
        <v>10068.117400000001</v>
      </c>
      <c r="J52" s="2">
        <f t="shared" ca="1" si="3"/>
        <v>260.22763333333336</v>
      </c>
      <c r="K52">
        <f t="shared" ca="1" si="4"/>
        <v>3122.7316000000001</v>
      </c>
      <c r="N52" s="2">
        <f t="shared" ca="1" si="5"/>
        <v>18</v>
      </c>
      <c r="O52" s="1" t="str">
        <f t="shared" ca="1" si="8"/>
        <v>18.08.2024</v>
      </c>
    </row>
    <row r="53" spans="1:15" x14ac:dyDescent="0.25">
      <c r="A53">
        <v>52</v>
      </c>
      <c r="B53">
        <v>8470.7900000000009</v>
      </c>
      <c r="C53" t="s">
        <v>130</v>
      </c>
      <c r="D53" t="s">
        <v>22</v>
      </c>
      <c r="E53">
        <f t="shared" si="2"/>
        <v>50</v>
      </c>
      <c r="F53">
        <f t="shared" si="6"/>
        <v>4235.3950000000004</v>
      </c>
      <c r="G53" t="s">
        <v>867</v>
      </c>
      <c r="H53" s="1" t="str">
        <f t="shared" ca="1" si="7"/>
        <v/>
      </c>
      <c r="I53" s="2">
        <f t="shared" ca="1" si="0"/>
        <v>15692.138475000002</v>
      </c>
      <c r="J53" s="2">
        <f t="shared" ca="1" si="3"/>
        <v>218.8287416666667</v>
      </c>
      <c r="K53">
        <f t="shared" ca="1" si="4"/>
        <v>2625.9449000000004</v>
      </c>
      <c r="L53" t="s">
        <v>55</v>
      </c>
      <c r="N53" s="2">
        <f t="shared" ca="1" si="5"/>
        <v>33</v>
      </c>
      <c r="O53" s="1">
        <f t="shared" ca="1" si="8"/>
        <v>45629</v>
      </c>
    </row>
    <row r="54" spans="1:15" x14ac:dyDescent="0.25">
      <c r="A54">
        <v>53</v>
      </c>
      <c r="B54">
        <v>5698.75</v>
      </c>
      <c r="C54" t="s">
        <v>132</v>
      </c>
      <c r="D54" t="s">
        <v>14</v>
      </c>
      <c r="E54">
        <f t="shared" si="2"/>
        <v>0</v>
      </c>
      <c r="F54">
        <f t="shared" si="6"/>
        <v>0</v>
      </c>
      <c r="G54" t="s">
        <v>403</v>
      </c>
      <c r="H54" s="1">
        <f t="shared" ca="1" si="7"/>
        <v>44689</v>
      </c>
      <c r="I54" s="2">
        <f t="shared" ca="1" si="0"/>
        <v>7674.3166666666666</v>
      </c>
      <c r="J54" s="2">
        <f t="shared" ca="1" si="3"/>
        <v>61.736458333333331</v>
      </c>
      <c r="K54">
        <f t="shared" ca="1" si="4"/>
        <v>740.83749999999998</v>
      </c>
      <c r="N54" s="2">
        <f t="shared" ca="1" si="5"/>
        <v>32</v>
      </c>
      <c r="O54" s="1" t="str">
        <f t="shared" ca="1" si="8"/>
        <v>02.05.2022</v>
      </c>
    </row>
    <row r="55" spans="1:15" x14ac:dyDescent="0.25">
      <c r="A55">
        <v>54</v>
      </c>
      <c r="B55">
        <v>6933.23</v>
      </c>
      <c r="C55" t="s">
        <v>134</v>
      </c>
      <c r="D55" t="s">
        <v>14</v>
      </c>
      <c r="E55">
        <f t="shared" si="2"/>
        <v>0</v>
      </c>
      <c r="F55">
        <f t="shared" si="6"/>
        <v>0</v>
      </c>
      <c r="G55" t="s">
        <v>868</v>
      </c>
      <c r="H55" s="1">
        <f t="shared" ca="1" si="7"/>
        <v>45351</v>
      </c>
      <c r="I55" s="2">
        <f t="shared" ca="1" si="0"/>
        <v>8331.4313833333326</v>
      </c>
      <c r="J55" s="2">
        <f t="shared" ca="1" si="3"/>
        <v>127.10921666666667</v>
      </c>
      <c r="K55">
        <f t="shared" ca="1" si="4"/>
        <v>1525.3106</v>
      </c>
      <c r="N55" s="2">
        <f t="shared" ca="1" si="5"/>
        <v>11</v>
      </c>
      <c r="O55" s="1" t="str">
        <f t="shared" ca="1" si="8"/>
        <v>02.01.2024</v>
      </c>
    </row>
    <row r="56" spans="1:15" x14ac:dyDescent="0.25">
      <c r="A56">
        <v>55</v>
      </c>
      <c r="B56">
        <v>2479.31</v>
      </c>
      <c r="C56" t="s">
        <v>135</v>
      </c>
      <c r="D56" t="s">
        <v>19</v>
      </c>
      <c r="E56">
        <f t="shared" si="2"/>
        <v>100</v>
      </c>
      <c r="F56">
        <f t="shared" si="6"/>
        <v>2479.31</v>
      </c>
      <c r="G56" t="s">
        <v>869</v>
      </c>
      <c r="H56" s="1">
        <f t="shared" ca="1" si="7"/>
        <v>44833</v>
      </c>
      <c r="I56" s="2">
        <f t="shared" ca="1" si="0"/>
        <v>3371.8616000000002</v>
      </c>
      <c r="J56" s="2">
        <f t="shared" ca="1" si="3"/>
        <v>37.18965</v>
      </c>
      <c r="K56">
        <f t="shared" ca="1" si="4"/>
        <v>446.2758</v>
      </c>
      <c r="L56" t="s">
        <v>26</v>
      </c>
      <c r="N56" s="2">
        <f t="shared" ca="1" si="5"/>
        <v>24</v>
      </c>
      <c r="O56" s="1" t="str">
        <f t="shared" ca="1" si="8"/>
        <v>03.07.2022</v>
      </c>
    </row>
    <row r="57" spans="1:15" x14ac:dyDescent="0.25">
      <c r="A57">
        <v>56</v>
      </c>
      <c r="B57">
        <v>6394.28</v>
      </c>
      <c r="C57" t="s">
        <v>33</v>
      </c>
      <c r="D57" t="s">
        <v>11</v>
      </c>
      <c r="E57">
        <f t="shared" si="2"/>
        <v>25</v>
      </c>
      <c r="F57">
        <f t="shared" si="6"/>
        <v>1598.57</v>
      </c>
      <c r="G57" t="s">
        <v>205</v>
      </c>
      <c r="H57" s="1" t="str">
        <f t="shared" ca="1" si="7"/>
        <v/>
      </c>
      <c r="I57" s="2">
        <f t="shared" ca="1" si="0"/>
        <v>7140.2793333333329</v>
      </c>
      <c r="J57" s="2">
        <f t="shared" ca="1" si="3"/>
        <v>21.314266666666665</v>
      </c>
      <c r="K57">
        <f t="shared" ca="1" si="4"/>
        <v>255.77119999999996</v>
      </c>
      <c r="N57" s="2">
        <f t="shared" ca="1" si="5"/>
        <v>35</v>
      </c>
      <c r="O57" s="1">
        <f t="shared" ca="1" si="8"/>
        <v>45568</v>
      </c>
    </row>
    <row r="58" spans="1:15" x14ac:dyDescent="0.25">
      <c r="A58">
        <v>57</v>
      </c>
      <c r="B58">
        <v>2149</v>
      </c>
      <c r="C58" t="s">
        <v>138</v>
      </c>
      <c r="D58" t="s">
        <v>86</v>
      </c>
      <c r="E58">
        <f t="shared" si="2"/>
        <v>75</v>
      </c>
      <c r="F58">
        <f t="shared" si="6"/>
        <v>1611.75</v>
      </c>
      <c r="G58" t="s">
        <v>870</v>
      </c>
      <c r="H58" s="1" t="str">
        <f t="shared" ca="1" si="7"/>
        <v/>
      </c>
      <c r="I58" s="2">
        <f t="shared" ca="1" si="0"/>
        <v>2650.4333333333334</v>
      </c>
      <c r="J58" s="2">
        <f t="shared" ca="1" si="3"/>
        <v>100.28666666666668</v>
      </c>
      <c r="K58">
        <f t="shared" ca="1" si="4"/>
        <v>1203.44</v>
      </c>
      <c r="N58" s="2">
        <f t="shared" ca="1" si="5"/>
        <v>5</v>
      </c>
      <c r="O58" s="1">
        <f t="shared" ca="1" si="8"/>
        <v>45642</v>
      </c>
    </row>
    <row r="59" spans="1:15" x14ac:dyDescent="0.25">
      <c r="A59">
        <v>58</v>
      </c>
      <c r="B59">
        <v>1188.3800000000001</v>
      </c>
      <c r="C59" t="s">
        <v>140</v>
      </c>
      <c r="D59" t="s">
        <v>22</v>
      </c>
      <c r="E59">
        <f t="shared" si="2"/>
        <v>50</v>
      </c>
      <c r="F59">
        <f t="shared" si="6"/>
        <v>594.19000000000005</v>
      </c>
      <c r="G59" t="s">
        <v>684</v>
      </c>
      <c r="H59" s="1" t="str">
        <f t="shared" ca="1" si="7"/>
        <v/>
      </c>
      <c r="I59" s="2">
        <f t="shared" ca="1" si="0"/>
        <v>2038.0717000000002</v>
      </c>
      <c r="J59" s="2">
        <f t="shared" ca="1" si="3"/>
        <v>25.748233333333335</v>
      </c>
      <c r="K59">
        <f t="shared" ca="1" si="4"/>
        <v>308.97880000000004</v>
      </c>
      <c r="N59" s="2">
        <f t="shared" ca="1" si="5"/>
        <v>33</v>
      </c>
      <c r="O59" s="1">
        <f t="shared" ca="1" si="8"/>
        <v>45561</v>
      </c>
    </row>
    <row r="60" spans="1:15" x14ac:dyDescent="0.25">
      <c r="A60">
        <v>59</v>
      </c>
      <c r="B60">
        <v>5952.21</v>
      </c>
      <c r="C60" t="s">
        <v>142</v>
      </c>
      <c r="D60" t="s">
        <v>19</v>
      </c>
      <c r="E60">
        <f t="shared" si="2"/>
        <v>100</v>
      </c>
      <c r="F60">
        <f t="shared" si="6"/>
        <v>5952.21</v>
      </c>
      <c r="G60" t="s">
        <v>871</v>
      </c>
      <c r="H60" s="1">
        <f t="shared" ca="1" si="7"/>
        <v>44695</v>
      </c>
      <c r="I60" s="2">
        <f t="shared" ca="1" si="0"/>
        <v>6229.9798000000001</v>
      </c>
      <c r="J60" s="2">
        <f t="shared" ca="1" si="3"/>
        <v>19.840700000000002</v>
      </c>
      <c r="K60">
        <f t="shared" ca="1" si="4"/>
        <v>238.08840000000004</v>
      </c>
      <c r="N60" s="2">
        <f t="shared" ca="1" si="5"/>
        <v>14</v>
      </c>
      <c r="O60" s="1" t="str">
        <f t="shared" ca="1" si="8"/>
        <v>12.05.2022</v>
      </c>
    </row>
    <row r="61" spans="1:15" x14ac:dyDescent="0.25">
      <c r="A61">
        <v>60</v>
      </c>
      <c r="B61">
        <v>9376.6</v>
      </c>
      <c r="C61" t="s">
        <v>144</v>
      </c>
      <c r="D61" t="s">
        <v>19</v>
      </c>
      <c r="E61">
        <f t="shared" si="2"/>
        <v>100</v>
      </c>
      <c r="F61">
        <f t="shared" si="6"/>
        <v>9376.6</v>
      </c>
      <c r="G61" t="s">
        <v>331</v>
      </c>
      <c r="H61" s="1">
        <f t="shared" ca="1" si="7"/>
        <v>45104</v>
      </c>
      <c r="I61" s="2">
        <f t="shared" ca="1" si="0"/>
        <v>16948.2045</v>
      </c>
      <c r="J61" s="2">
        <f t="shared" ca="1" si="3"/>
        <v>445.38850000000002</v>
      </c>
      <c r="K61">
        <f t="shared" ca="1" si="4"/>
        <v>5344.6620000000003</v>
      </c>
      <c r="N61" s="2">
        <f t="shared" ca="1" si="5"/>
        <v>17</v>
      </c>
      <c r="O61" s="1" t="str">
        <f t="shared" ca="1" si="8"/>
        <v>10.05.2023</v>
      </c>
    </row>
    <row r="62" spans="1:15" x14ac:dyDescent="0.25">
      <c r="A62">
        <v>61</v>
      </c>
      <c r="B62">
        <v>950.47</v>
      </c>
      <c r="C62" t="s">
        <v>145</v>
      </c>
      <c r="D62" t="s">
        <v>57</v>
      </c>
      <c r="E62">
        <f t="shared" si="2"/>
        <v>40</v>
      </c>
      <c r="F62">
        <f t="shared" si="6"/>
        <v>380.18800000000005</v>
      </c>
      <c r="G62" t="s">
        <v>570</v>
      </c>
      <c r="H62" s="1" t="str">
        <f t="shared" ca="1" si="7"/>
        <v/>
      </c>
      <c r="I62" s="2">
        <f t="shared" ca="1" si="0"/>
        <v>995.61732500000005</v>
      </c>
      <c r="J62" s="2">
        <f t="shared" ca="1" si="3"/>
        <v>45.147325000000002</v>
      </c>
      <c r="K62">
        <f t="shared" ca="1" si="4"/>
        <v>541.76790000000005</v>
      </c>
      <c r="N62" s="2">
        <f t="shared" ca="1" si="5"/>
        <v>1</v>
      </c>
      <c r="O62" s="1">
        <f t="shared" ca="1" si="8"/>
        <v>45565</v>
      </c>
    </row>
    <row r="63" spans="1:15" x14ac:dyDescent="0.25">
      <c r="A63">
        <v>62</v>
      </c>
      <c r="B63">
        <v>6654.41</v>
      </c>
      <c r="C63" t="s">
        <v>146</v>
      </c>
      <c r="D63" t="s">
        <v>19</v>
      </c>
      <c r="E63">
        <f t="shared" si="2"/>
        <v>100</v>
      </c>
      <c r="F63">
        <f t="shared" si="6"/>
        <v>6654.41</v>
      </c>
      <c r="G63" t="s">
        <v>872</v>
      </c>
      <c r="H63" s="1">
        <f t="shared" ca="1" si="7"/>
        <v>44715</v>
      </c>
      <c r="I63" s="2">
        <f t="shared" ca="1" si="0"/>
        <v>8168.2882749999999</v>
      </c>
      <c r="J63" s="2">
        <f t="shared" ca="1" si="3"/>
        <v>72.089441666666673</v>
      </c>
      <c r="K63">
        <f t="shared" ca="1" si="4"/>
        <v>865.07330000000002</v>
      </c>
      <c r="N63" s="2">
        <f t="shared" ca="1" si="5"/>
        <v>21</v>
      </c>
      <c r="O63" s="1" t="str">
        <f t="shared" ca="1" si="8"/>
        <v>22.04.2022</v>
      </c>
    </row>
    <row r="64" spans="1:15" x14ac:dyDescent="0.25">
      <c r="A64">
        <v>63</v>
      </c>
      <c r="B64">
        <v>2313.4699999999998</v>
      </c>
      <c r="C64" t="s">
        <v>140</v>
      </c>
      <c r="D64" t="s">
        <v>14</v>
      </c>
      <c r="E64">
        <f t="shared" si="2"/>
        <v>0</v>
      </c>
      <c r="F64">
        <f t="shared" si="6"/>
        <v>0</v>
      </c>
      <c r="G64" t="s">
        <v>718</v>
      </c>
      <c r="H64" s="1">
        <f t="shared" ca="1" si="7"/>
        <v>44950</v>
      </c>
      <c r="I64" s="2">
        <f t="shared" ca="1" si="0"/>
        <v>2799.2986999999998</v>
      </c>
      <c r="J64" s="2">
        <f t="shared" ca="1" si="3"/>
        <v>69.4041</v>
      </c>
      <c r="K64">
        <f t="shared" ca="1" si="4"/>
        <v>832.8492</v>
      </c>
      <c r="N64" s="2">
        <f t="shared" ca="1" si="5"/>
        <v>7</v>
      </c>
      <c r="O64" s="1" t="str">
        <f t="shared" ca="1" si="8"/>
        <v>14.01.2023</v>
      </c>
    </row>
    <row r="65" spans="1:15" x14ac:dyDescent="0.25">
      <c r="A65">
        <v>64</v>
      </c>
      <c r="B65">
        <v>6680.99</v>
      </c>
      <c r="C65" t="s">
        <v>148</v>
      </c>
      <c r="D65" t="s">
        <v>19</v>
      </c>
      <c r="E65">
        <f t="shared" si="2"/>
        <v>100</v>
      </c>
      <c r="F65">
        <f t="shared" si="6"/>
        <v>6680.99</v>
      </c>
      <c r="G65" t="s">
        <v>308</v>
      </c>
      <c r="H65" s="1">
        <f t="shared" ca="1" si="7"/>
        <v>44782</v>
      </c>
      <c r="I65" s="2">
        <f t="shared" ca="1" si="0"/>
        <v>6931.5271249999996</v>
      </c>
      <c r="J65" s="2">
        <f t="shared" ca="1" si="3"/>
        <v>83.512374999999992</v>
      </c>
      <c r="K65">
        <f t="shared" ca="1" si="4"/>
        <v>1002.1484999999999</v>
      </c>
      <c r="N65" s="2">
        <f t="shared" ca="1" si="5"/>
        <v>3</v>
      </c>
      <c r="O65" s="1" t="str">
        <f t="shared" ca="1" si="8"/>
        <v>11.05.2022</v>
      </c>
    </row>
    <row r="66" spans="1:15" x14ac:dyDescent="0.25">
      <c r="A66">
        <v>65</v>
      </c>
      <c r="B66">
        <v>619.35</v>
      </c>
      <c r="C66" t="s">
        <v>151</v>
      </c>
      <c r="D66" t="s">
        <v>14</v>
      </c>
      <c r="E66">
        <f t="shared" si="2"/>
        <v>0</v>
      </c>
      <c r="F66">
        <f t="shared" si="6"/>
        <v>0</v>
      </c>
      <c r="G66" t="s">
        <v>592</v>
      </c>
      <c r="H66" s="1">
        <f t="shared" ca="1" si="7"/>
        <v>45390</v>
      </c>
      <c r="I66" s="2">
        <f t="shared" ref="I66:I129" ca="1" si="9" xml:space="preserve"> (J66 * N66 ) + B66</f>
        <v>837.67087500000002</v>
      </c>
      <c r="J66" s="2">
        <f t="shared" ca="1" si="3"/>
        <v>24.257874999999999</v>
      </c>
      <c r="K66">
        <f t="shared" ca="1" si="4"/>
        <v>291.09449999999998</v>
      </c>
      <c r="M66" t="s">
        <v>190</v>
      </c>
      <c r="N66" s="2">
        <f t="shared" ca="1" si="5"/>
        <v>9</v>
      </c>
      <c r="O66" s="1" t="str">
        <f t="shared" ref="O66:O129" ca="1" si="10">IF(AND(D66&lt;&gt;"closedwon", D66&lt;&gt;"closedlost"), TODAY()-RANDBETWEEN(0,120), G66)</f>
        <v>09.01.2024</v>
      </c>
    </row>
    <row r="67" spans="1:15" x14ac:dyDescent="0.25">
      <c r="A67">
        <v>66</v>
      </c>
      <c r="B67">
        <v>4864.7</v>
      </c>
      <c r="C67" t="s">
        <v>152</v>
      </c>
      <c r="D67" t="s">
        <v>89</v>
      </c>
      <c r="E67">
        <f t="shared" ref="E67:E130" si="11">IF(D67="appointmentscheduled", 10,
IF(D67="qualifiedtobuy", 25,
IF(D67="closedlost", 0,
IF(D67="closedwon", 100,
IF(D67="contractsent", 75,
IF(D67="decisionmakerbroughtin", 50,
IF(D67="presentationscheduled", 40,
"")))))))</f>
        <v>10</v>
      </c>
      <c r="F67">
        <f t="shared" ref="F67:F130" si="12" xml:space="preserve"> (E67/100) *B67</f>
        <v>486.47</v>
      </c>
      <c r="G67" t="s">
        <v>427</v>
      </c>
      <c r="H67" s="1" t="str">
        <f t="shared" ca="1" si="7"/>
        <v/>
      </c>
      <c r="I67" s="2">
        <f t="shared" ca="1" si="9"/>
        <v>12404.985000000001</v>
      </c>
      <c r="J67" s="2">
        <f t="shared" ref="J67:J130" ca="1" si="13">(B67 * RANDBETWEEN(1, 60) / 100) / 12</f>
        <v>243.23500000000001</v>
      </c>
      <c r="K67">
        <f t="shared" ref="K67:K130" ca="1" si="14" xml:space="preserve"> J67 *12</f>
        <v>2918.82</v>
      </c>
      <c r="L67" t="s">
        <v>63</v>
      </c>
      <c r="N67" s="2">
        <f t="shared" ref="N67:N130" ca="1" si="15">RANDBETWEEN(1, 36)</f>
        <v>31</v>
      </c>
      <c r="O67" s="1">
        <f t="shared" ca="1" si="10"/>
        <v>45623</v>
      </c>
    </row>
    <row r="68" spans="1:15" x14ac:dyDescent="0.25">
      <c r="A68">
        <v>67</v>
      </c>
      <c r="B68">
        <v>3487.85</v>
      </c>
      <c r="C68" t="s">
        <v>148</v>
      </c>
      <c r="D68" t="s">
        <v>19</v>
      </c>
      <c r="E68">
        <f t="shared" si="11"/>
        <v>100</v>
      </c>
      <c r="F68">
        <f t="shared" si="12"/>
        <v>3487.85</v>
      </c>
      <c r="G68" t="s">
        <v>615</v>
      </c>
      <c r="H68" s="1">
        <f t="shared" ref="H68:H131" ca="1" si="16">IF(OR(D68="closedwon", D68="closedlost"), DATE(MID(G68,7,4),MID(G68,4,2),LEFT(G68,2)) + RANDBETWEEN(0,90), "")</f>
        <v>44959</v>
      </c>
      <c r="I68" s="2">
        <f t="shared" ca="1" si="9"/>
        <v>6269.4103749999995</v>
      </c>
      <c r="J68" s="2">
        <f t="shared" ca="1" si="13"/>
        <v>84.289708333333337</v>
      </c>
      <c r="K68">
        <f t="shared" ca="1" si="14"/>
        <v>1011.4765</v>
      </c>
      <c r="L68" t="s">
        <v>17</v>
      </c>
      <c r="N68" s="2">
        <f t="shared" ca="1" si="15"/>
        <v>33</v>
      </c>
      <c r="O68" s="1" t="str">
        <f t="shared" ca="1" si="10"/>
        <v>13.11.2022</v>
      </c>
    </row>
    <row r="69" spans="1:15" x14ac:dyDescent="0.25">
      <c r="A69">
        <v>68</v>
      </c>
      <c r="B69">
        <v>6363.94</v>
      </c>
      <c r="C69" t="s">
        <v>156</v>
      </c>
      <c r="D69" t="s">
        <v>11</v>
      </c>
      <c r="E69">
        <f t="shared" si="11"/>
        <v>25</v>
      </c>
      <c r="F69">
        <f t="shared" si="12"/>
        <v>1590.9849999999999</v>
      </c>
      <c r="G69" t="s">
        <v>244</v>
      </c>
      <c r="H69" s="1" t="str">
        <f t="shared" ca="1" si="16"/>
        <v/>
      </c>
      <c r="I69" s="2">
        <f t="shared" ca="1" si="9"/>
        <v>12494.535533333332</v>
      </c>
      <c r="J69" s="2">
        <f t="shared" ca="1" si="13"/>
        <v>180.31163333333333</v>
      </c>
      <c r="K69">
        <f t="shared" ca="1" si="14"/>
        <v>2163.7395999999999</v>
      </c>
      <c r="N69" s="2">
        <f t="shared" ca="1" si="15"/>
        <v>34</v>
      </c>
      <c r="O69" s="1">
        <f t="shared" ca="1" si="10"/>
        <v>45560</v>
      </c>
    </row>
    <row r="70" spans="1:15" x14ac:dyDescent="0.25">
      <c r="A70">
        <v>69</v>
      </c>
      <c r="B70">
        <v>885.72</v>
      </c>
      <c r="C70" t="s">
        <v>158</v>
      </c>
      <c r="D70" t="s">
        <v>14</v>
      </c>
      <c r="E70">
        <f t="shared" si="11"/>
        <v>0</v>
      </c>
      <c r="F70">
        <f t="shared" si="12"/>
        <v>0</v>
      </c>
      <c r="G70" t="s">
        <v>639</v>
      </c>
      <c r="H70" s="1">
        <f t="shared" ca="1" si="16"/>
        <v>44996</v>
      </c>
      <c r="I70" s="2">
        <f t="shared" ca="1" si="9"/>
        <v>1173.579</v>
      </c>
      <c r="J70" s="2">
        <f t="shared" ca="1" si="13"/>
        <v>9.5952999999999999</v>
      </c>
      <c r="K70">
        <f t="shared" ca="1" si="14"/>
        <v>115.14359999999999</v>
      </c>
      <c r="N70" s="2">
        <f t="shared" ca="1" si="15"/>
        <v>30</v>
      </c>
      <c r="O70" s="1" t="str">
        <f t="shared" ca="1" si="10"/>
        <v>29.01.2023</v>
      </c>
    </row>
    <row r="71" spans="1:15" x14ac:dyDescent="0.25">
      <c r="A71">
        <v>70</v>
      </c>
      <c r="B71">
        <v>7827.27</v>
      </c>
      <c r="C71" t="s">
        <v>160</v>
      </c>
      <c r="D71" t="s">
        <v>22</v>
      </c>
      <c r="E71">
        <f t="shared" si="11"/>
        <v>50</v>
      </c>
      <c r="F71">
        <f t="shared" si="12"/>
        <v>3913.6350000000002</v>
      </c>
      <c r="G71" t="s">
        <v>669</v>
      </c>
      <c r="H71" s="1" t="str">
        <f t="shared" ca="1" si="16"/>
        <v/>
      </c>
      <c r="I71" s="2">
        <f t="shared" ca="1" si="9"/>
        <v>8140.3608000000004</v>
      </c>
      <c r="J71" s="2">
        <f t="shared" ca="1" si="13"/>
        <v>26.090900000000001</v>
      </c>
      <c r="K71">
        <f t="shared" ca="1" si="14"/>
        <v>313.0908</v>
      </c>
      <c r="M71" t="s">
        <v>190</v>
      </c>
      <c r="N71" s="2">
        <f t="shared" ca="1" si="15"/>
        <v>12</v>
      </c>
      <c r="O71" s="1">
        <f t="shared" ca="1" si="10"/>
        <v>45622</v>
      </c>
    </row>
    <row r="72" spans="1:15" x14ac:dyDescent="0.25">
      <c r="A72">
        <v>71</v>
      </c>
      <c r="B72">
        <v>8330.4</v>
      </c>
      <c r="C72" t="s">
        <v>162</v>
      </c>
      <c r="D72" t="s">
        <v>57</v>
      </c>
      <c r="E72">
        <f t="shared" si="11"/>
        <v>40</v>
      </c>
      <c r="F72">
        <f t="shared" si="12"/>
        <v>3332.16</v>
      </c>
      <c r="G72" t="s">
        <v>460</v>
      </c>
      <c r="H72" s="1" t="str">
        <f t="shared" ca="1" si="16"/>
        <v/>
      </c>
      <c r="I72" s="2">
        <f t="shared" ca="1" si="9"/>
        <v>12412.296</v>
      </c>
      <c r="J72" s="2">
        <f t="shared" ca="1" si="13"/>
        <v>291.56400000000002</v>
      </c>
      <c r="K72">
        <f t="shared" ca="1" si="14"/>
        <v>3498.768</v>
      </c>
      <c r="N72" s="2">
        <f t="shared" ca="1" si="15"/>
        <v>14</v>
      </c>
      <c r="O72" s="1">
        <f t="shared" ca="1" si="10"/>
        <v>45533</v>
      </c>
    </row>
    <row r="73" spans="1:15" x14ac:dyDescent="0.25">
      <c r="A73">
        <v>72</v>
      </c>
      <c r="B73">
        <v>5103.6499999999996</v>
      </c>
      <c r="C73" t="s">
        <v>164</v>
      </c>
      <c r="D73" t="s">
        <v>19</v>
      </c>
      <c r="E73">
        <f t="shared" si="11"/>
        <v>100</v>
      </c>
      <c r="F73">
        <f t="shared" si="12"/>
        <v>5103.6499999999996</v>
      </c>
      <c r="G73" t="s">
        <v>137</v>
      </c>
      <c r="H73" s="1">
        <f t="shared" ca="1" si="16"/>
        <v>45480</v>
      </c>
      <c r="I73" s="2">
        <f t="shared" ca="1" si="9"/>
        <v>5869.1974999999993</v>
      </c>
      <c r="J73" s="2">
        <f t="shared" ca="1" si="13"/>
        <v>153.1095</v>
      </c>
      <c r="K73">
        <f t="shared" ca="1" si="14"/>
        <v>1837.3139999999999</v>
      </c>
      <c r="L73" t="s">
        <v>26</v>
      </c>
      <c r="N73" s="2">
        <f t="shared" ca="1" si="15"/>
        <v>5</v>
      </c>
      <c r="O73" s="1" t="str">
        <f t="shared" ca="1" si="10"/>
        <v>13.04.2024</v>
      </c>
    </row>
    <row r="74" spans="1:15" x14ac:dyDescent="0.25">
      <c r="A74">
        <v>73</v>
      </c>
      <c r="B74">
        <v>3211.83</v>
      </c>
      <c r="C74" t="s">
        <v>166</v>
      </c>
      <c r="D74" t="s">
        <v>11</v>
      </c>
      <c r="E74">
        <f t="shared" si="11"/>
        <v>25</v>
      </c>
      <c r="F74">
        <f t="shared" si="12"/>
        <v>802.95749999999998</v>
      </c>
      <c r="G74" t="s">
        <v>873</v>
      </c>
      <c r="H74" s="1" t="str">
        <f t="shared" ca="1" si="16"/>
        <v/>
      </c>
      <c r="I74" s="2">
        <f t="shared" ca="1" si="9"/>
        <v>5821.4418750000004</v>
      </c>
      <c r="J74" s="2">
        <f t="shared" ca="1" si="13"/>
        <v>104.38447499999999</v>
      </c>
      <c r="K74">
        <f t="shared" ca="1" si="14"/>
        <v>1252.6136999999999</v>
      </c>
      <c r="N74" s="2">
        <f t="shared" ca="1" si="15"/>
        <v>25</v>
      </c>
      <c r="O74" s="1">
        <f t="shared" ca="1" si="10"/>
        <v>45645</v>
      </c>
    </row>
    <row r="75" spans="1:15" x14ac:dyDescent="0.25">
      <c r="A75">
        <v>74</v>
      </c>
      <c r="B75">
        <v>7020.86</v>
      </c>
      <c r="C75" t="s">
        <v>168</v>
      </c>
      <c r="D75" t="s">
        <v>89</v>
      </c>
      <c r="E75">
        <f t="shared" si="11"/>
        <v>10</v>
      </c>
      <c r="F75">
        <f t="shared" si="12"/>
        <v>702.08600000000001</v>
      </c>
      <c r="G75" t="s">
        <v>300</v>
      </c>
      <c r="H75" s="1" t="str">
        <f t="shared" ca="1" si="16"/>
        <v/>
      </c>
      <c r="I75" s="2">
        <f t="shared" ca="1" si="9"/>
        <v>8413.3305666666656</v>
      </c>
      <c r="J75" s="2">
        <f t="shared" ca="1" si="13"/>
        <v>99.462183333333329</v>
      </c>
      <c r="K75">
        <f t="shared" ca="1" si="14"/>
        <v>1193.5462</v>
      </c>
      <c r="N75" s="2">
        <f t="shared" ca="1" si="15"/>
        <v>14</v>
      </c>
      <c r="O75" s="1">
        <f t="shared" ca="1" si="10"/>
        <v>45559</v>
      </c>
    </row>
    <row r="76" spans="1:15" x14ac:dyDescent="0.25">
      <c r="A76">
        <v>75</v>
      </c>
      <c r="B76">
        <v>2940.6</v>
      </c>
      <c r="C76" t="s">
        <v>170</v>
      </c>
      <c r="D76" t="s">
        <v>11</v>
      </c>
      <c r="E76">
        <f t="shared" si="11"/>
        <v>25</v>
      </c>
      <c r="F76">
        <f t="shared" si="12"/>
        <v>735.15</v>
      </c>
      <c r="G76" t="s">
        <v>227</v>
      </c>
      <c r="H76" s="1" t="str">
        <f t="shared" ca="1" si="16"/>
        <v/>
      </c>
      <c r="I76" s="2">
        <f t="shared" ca="1" si="9"/>
        <v>4901</v>
      </c>
      <c r="J76" s="2">
        <f t="shared" ca="1" si="13"/>
        <v>61.262499999999996</v>
      </c>
      <c r="K76">
        <f t="shared" ca="1" si="14"/>
        <v>735.15</v>
      </c>
      <c r="N76" s="2">
        <f t="shared" ca="1" si="15"/>
        <v>32</v>
      </c>
      <c r="O76" s="1">
        <f t="shared" ca="1" si="10"/>
        <v>45580</v>
      </c>
    </row>
    <row r="77" spans="1:15" x14ac:dyDescent="0.25">
      <c r="A77">
        <v>76</v>
      </c>
      <c r="B77">
        <v>6704.99</v>
      </c>
      <c r="C77" t="s">
        <v>27</v>
      </c>
      <c r="D77" t="s">
        <v>19</v>
      </c>
      <c r="E77">
        <f t="shared" si="11"/>
        <v>100</v>
      </c>
      <c r="F77">
        <f t="shared" si="12"/>
        <v>6704.99</v>
      </c>
      <c r="G77" t="s">
        <v>678</v>
      </c>
      <c r="H77" s="1">
        <f t="shared" ca="1" si="16"/>
        <v>45233</v>
      </c>
      <c r="I77" s="2">
        <f t="shared" ca="1" si="9"/>
        <v>8537.6872666666659</v>
      </c>
      <c r="J77" s="2">
        <f t="shared" ca="1" si="13"/>
        <v>229.08715833333329</v>
      </c>
      <c r="K77">
        <f t="shared" ca="1" si="14"/>
        <v>2749.0458999999996</v>
      </c>
      <c r="N77" s="2">
        <f t="shared" ca="1" si="15"/>
        <v>8</v>
      </c>
      <c r="O77" s="1" t="str">
        <f t="shared" ca="1" si="10"/>
        <v>07.09.2023</v>
      </c>
    </row>
    <row r="78" spans="1:15" x14ac:dyDescent="0.25">
      <c r="A78">
        <v>77</v>
      </c>
      <c r="B78">
        <v>9777.4599999999991</v>
      </c>
      <c r="C78" t="s">
        <v>173</v>
      </c>
      <c r="D78" t="s">
        <v>57</v>
      </c>
      <c r="E78">
        <f t="shared" si="11"/>
        <v>40</v>
      </c>
      <c r="F78">
        <f t="shared" si="12"/>
        <v>3910.9839999999999</v>
      </c>
      <c r="G78" t="s">
        <v>442</v>
      </c>
      <c r="H78" s="1" t="str">
        <f t="shared" ca="1" si="16"/>
        <v/>
      </c>
      <c r="I78" s="2">
        <f t="shared" ca="1" si="9"/>
        <v>10584.100449999998</v>
      </c>
      <c r="J78" s="2">
        <f t="shared" ca="1" si="13"/>
        <v>24.443649999999995</v>
      </c>
      <c r="K78">
        <f t="shared" ca="1" si="14"/>
        <v>293.32379999999995</v>
      </c>
      <c r="L78" t="s">
        <v>84</v>
      </c>
      <c r="N78" s="2">
        <f t="shared" ca="1" si="15"/>
        <v>33</v>
      </c>
      <c r="O78" s="1">
        <f t="shared" ca="1" si="10"/>
        <v>45606</v>
      </c>
    </row>
    <row r="79" spans="1:15" x14ac:dyDescent="0.25">
      <c r="A79">
        <v>78</v>
      </c>
      <c r="B79">
        <v>3937.48</v>
      </c>
      <c r="C79" t="s">
        <v>175</v>
      </c>
      <c r="D79" t="s">
        <v>57</v>
      </c>
      <c r="E79">
        <f t="shared" si="11"/>
        <v>40</v>
      </c>
      <c r="F79">
        <f t="shared" si="12"/>
        <v>1574.9920000000002</v>
      </c>
      <c r="G79" t="s">
        <v>401</v>
      </c>
      <c r="H79" s="1" t="str">
        <f t="shared" ca="1" si="16"/>
        <v/>
      </c>
      <c r="I79" s="2">
        <f t="shared" ca="1" si="9"/>
        <v>4793.8819000000003</v>
      </c>
      <c r="J79" s="2">
        <f t="shared" ca="1" si="13"/>
        <v>95.155766666666679</v>
      </c>
      <c r="K79">
        <f t="shared" ca="1" si="14"/>
        <v>1141.8692000000001</v>
      </c>
      <c r="N79" s="2">
        <f t="shared" ca="1" si="15"/>
        <v>9</v>
      </c>
      <c r="O79" s="1">
        <f t="shared" ca="1" si="10"/>
        <v>45620</v>
      </c>
    </row>
    <row r="80" spans="1:15" x14ac:dyDescent="0.25">
      <c r="A80">
        <v>79</v>
      </c>
      <c r="B80">
        <v>1434.13</v>
      </c>
      <c r="C80" t="s">
        <v>177</v>
      </c>
      <c r="D80" t="s">
        <v>89</v>
      </c>
      <c r="E80">
        <f t="shared" si="11"/>
        <v>10</v>
      </c>
      <c r="F80">
        <f t="shared" si="12"/>
        <v>143.41300000000001</v>
      </c>
      <c r="G80" t="s">
        <v>813</v>
      </c>
      <c r="H80" s="1" t="str">
        <f t="shared" ca="1" si="16"/>
        <v/>
      </c>
      <c r="I80" s="2">
        <f t="shared" ca="1" si="9"/>
        <v>1763.9799000000003</v>
      </c>
      <c r="J80" s="2">
        <f t="shared" ca="1" si="13"/>
        <v>27.487491666666671</v>
      </c>
      <c r="K80">
        <f t="shared" ca="1" si="14"/>
        <v>329.84990000000005</v>
      </c>
      <c r="N80" s="2">
        <f t="shared" ca="1" si="15"/>
        <v>12</v>
      </c>
      <c r="O80" s="1">
        <f t="shared" ca="1" si="10"/>
        <v>45631</v>
      </c>
    </row>
    <row r="81" spans="1:15" x14ac:dyDescent="0.25">
      <c r="A81">
        <v>80</v>
      </c>
      <c r="B81">
        <v>8038.83</v>
      </c>
      <c r="C81" t="s">
        <v>180</v>
      </c>
      <c r="D81" t="s">
        <v>14</v>
      </c>
      <c r="E81">
        <f t="shared" si="11"/>
        <v>0</v>
      </c>
      <c r="F81">
        <f t="shared" si="12"/>
        <v>0</v>
      </c>
      <c r="G81" t="s">
        <v>80</v>
      </c>
      <c r="H81" s="1">
        <f t="shared" ca="1" si="16"/>
        <v>45381</v>
      </c>
      <c r="I81" s="2">
        <f t="shared" ca="1" si="9"/>
        <v>11415.1386</v>
      </c>
      <c r="J81" s="2">
        <f t="shared" ca="1" si="13"/>
        <v>160.7766</v>
      </c>
      <c r="K81">
        <f t="shared" ca="1" si="14"/>
        <v>1929.3191999999999</v>
      </c>
      <c r="N81" s="2">
        <f t="shared" ca="1" si="15"/>
        <v>21</v>
      </c>
      <c r="O81" s="1" t="str">
        <f t="shared" ca="1" si="10"/>
        <v>01.02.2024</v>
      </c>
    </row>
    <row r="82" spans="1:15" x14ac:dyDescent="0.25">
      <c r="A82">
        <v>81</v>
      </c>
      <c r="B82">
        <v>8580.73</v>
      </c>
      <c r="C82" t="s">
        <v>182</v>
      </c>
      <c r="D82" t="s">
        <v>14</v>
      </c>
      <c r="E82">
        <f t="shared" si="11"/>
        <v>0</v>
      </c>
      <c r="F82">
        <f t="shared" si="12"/>
        <v>0</v>
      </c>
      <c r="G82" t="s">
        <v>874</v>
      </c>
      <c r="H82" s="1">
        <f t="shared" ca="1" si="16"/>
        <v>45238</v>
      </c>
      <c r="I82" s="2">
        <f t="shared" ca="1" si="9"/>
        <v>13443.143666666665</v>
      </c>
      <c r="J82" s="2">
        <f t="shared" ca="1" si="13"/>
        <v>286.02433333333329</v>
      </c>
      <c r="K82">
        <f t="shared" ca="1" si="14"/>
        <v>3432.2919999999995</v>
      </c>
      <c r="N82" s="2">
        <f t="shared" ca="1" si="15"/>
        <v>17</v>
      </c>
      <c r="O82" s="1" t="str">
        <f t="shared" ca="1" si="10"/>
        <v>11.10.2023</v>
      </c>
    </row>
    <row r="83" spans="1:15" x14ac:dyDescent="0.25">
      <c r="A83">
        <v>82</v>
      </c>
      <c r="B83">
        <v>2925.24</v>
      </c>
      <c r="C83" t="s">
        <v>184</v>
      </c>
      <c r="D83" t="s">
        <v>14</v>
      </c>
      <c r="E83">
        <f t="shared" si="11"/>
        <v>0</v>
      </c>
      <c r="F83">
        <f t="shared" si="12"/>
        <v>0</v>
      </c>
      <c r="G83" t="s">
        <v>90</v>
      </c>
      <c r="H83" s="1">
        <f t="shared" ca="1" si="16"/>
        <v>45128</v>
      </c>
      <c r="I83" s="2">
        <f t="shared" ca="1" si="9"/>
        <v>4000.2656999999999</v>
      </c>
      <c r="J83" s="2">
        <f t="shared" ca="1" si="13"/>
        <v>51.191699999999997</v>
      </c>
      <c r="K83">
        <f t="shared" ca="1" si="14"/>
        <v>614.30039999999997</v>
      </c>
      <c r="M83" t="s">
        <v>46</v>
      </c>
      <c r="N83" s="2">
        <f t="shared" ca="1" si="15"/>
        <v>21</v>
      </c>
      <c r="O83" s="1" t="str">
        <f t="shared" ca="1" si="10"/>
        <v>13.05.2023</v>
      </c>
    </row>
    <row r="84" spans="1:15" x14ac:dyDescent="0.25">
      <c r="A84">
        <v>83</v>
      </c>
      <c r="B84">
        <v>6861.47</v>
      </c>
      <c r="C84" t="s">
        <v>185</v>
      </c>
      <c r="D84" t="s">
        <v>57</v>
      </c>
      <c r="E84">
        <f t="shared" si="11"/>
        <v>40</v>
      </c>
      <c r="F84">
        <f t="shared" si="12"/>
        <v>2744.5880000000002</v>
      </c>
      <c r="G84" t="s">
        <v>585</v>
      </c>
      <c r="H84" s="1" t="str">
        <f t="shared" ca="1" si="16"/>
        <v/>
      </c>
      <c r="I84" s="2">
        <f t="shared" ca="1" si="9"/>
        <v>11584.448516666667</v>
      </c>
      <c r="J84" s="2">
        <f t="shared" ca="1" si="13"/>
        <v>337.35560833333335</v>
      </c>
      <c r="K84">
        <f t="shared" ca="1" si="14"/>
        <v>4048.2673000000004</v>
      </c>
      <c r="N84" s="2">
        <f t="shared" ca="1" si="15"/>
        <v>14</v>
      </c>
      <c r="O84" s="1">
        <f t="shared" ca="1" si="10"/>
        <v>45636</v>
      </c>
    </row>
    <row r="85" spans="1:15" x14ac:dyDescent="0.25">
      <c r="A85">
        <v>84</v>
      </c>
      <c r="B85">
        <v>2490.87</v>
      </c>
      <c r="C85" t="s">
        <v>146</v>
      </c>
      <c r="D85" t="s">
        <v>57</v>
      </c>
      <c r="E85">
        <f t="shared" si="11"/>
        <v>40</v>
      </c>
      <c r="F85">
        <f t="shared" si="12"/>
        <v>996.34799999999996</v>
      </c>
      <c r="G85" t="s">
        <v>436</v>
      </c>
      <c r="H85" s="1" t="str">
        <f t="shared" ca="1" si="16"/>
        <v/>
      </c>
      <c r="I85" s="2">
        <f t="shared" ca="1" si="9"/>
        <v>3586.8527999999997</v>
      </c>
      <c r="J85" s="2">
        <f t="shared" ca="1" si="13"/>
        <v>49.817399999999999</v>
      </c>
      <c r="K85">
        <f t="shared" ca="1" si="14"/>
        <v>597.80880000000002</v>
      </c>
      <c r="N85" s="2">
        <f t="shared" ca="1" si="15"/>
        <v>22</v>
      </c>
      <c r="O85" s="1">
        <f t="shared" ca="1" si="10"/>
        <v>45545</v>
      </c>
    </row>
    <row r="86" spans="1:15" x14ac:dyDescent="0.25">
      <c r="A86">
        <v>85</v>
      </c>
      <c r="B86">
        <v>2488.21</v>
      </c>
      <c r="C86" t="s">
        <v>189</v>
      </c>
      <c r="D86" t="s">
        <v>57</v>
      </c>
      <c r="E86">
        <f t="shared" si="11"/>
        <v>40</v>
      </c>
      <c r="F86">
        <f t="shared" si="12"/>
        <v>995.28400000000011</v>
      </c>
      <c r="G86" t="s">
        <v>731</v>
      </c>
      <c r="H86" s="1" t="str">
        <f t="shared" ca="1" si="16"/>
        <v/>
      </c>
      <c r="I86" s="2">
        <f t="shared" ca="1" si="9"/>
        <v>2602.2529583333335</v>
      </c>
      <c r="J86" s="2">
        <f t="shared" ca="1" si="13"/>
        <v>10.367541666666666</v>
      </c>
      <c r="K86">
        <f t="shared" ca="1" si="14"/>
        <v>124.41049999999998</v>
      </c>
      <c r="N86" s="2">
        <f t="shared" ca="1" si="15"/>
        <v>11</v>
      </c>
      <c r="O86" s="1">
        <f t="shared" ca="1" si="10"/>
        <v>45639</v>
      </c>
    </row>
    <row r="87" spans="1:15" x14ac:dyDescent="0.25">
      <c r="A87">
        <v>86</v>
      </c>
      <c r="B87">
        <v>7231.06</v>
      </c>
      <c r="C87" t="s">
        <v>191</v>
      </c>
      <c r="D87" t="s">
        <v>89</v>
      </c>
      <c r="E87">
        <f t="shared" si="11"/>
        <v>10</v>
      </c>
      <c r="F87">
        <f t="shared" si="12"/>
        <v>723.10600000000011</v>
      </c>
      <c r="G87" t="s">
        <v>159</v>
      </c>
      <c r="H87" s="1" t="str">
        <f t="shared" ca="1" si="16"/>
        <v/>
      </c>
      <c r="I87" s="2">
        <f t="shared" ca="1" si="9"/>
        <v>9635.3874500000002</v>
      </c>
      <c r="J87" s="2">
        <f t="shared" ca="1" si="13"/>
        <v>114.49178333333334</v>
      </c>
      <c r="K87">
        <f t="shared" ca="1" si="14"/>
        <v>1373.9014000000002</v>
      </c>
      <c r="L87" t="s">
        <v>55</v>
      </c>
      <c r="N87" s="2">
        <f t="shared" ca="1" si="15"/>
        <v>21</v>
      </c>
      <c r="O87" s="1">
        <f t="shared" ca="1" si="10"/>
        <v>45651</v>
      </c>
    </row>
    <row r="88" spans="1:15" x14ac:dyDescent="0.25">
      <c r="A88">
        <v>87</v>
      </c>
      <c r="B88">
        <v>6248.28</v>
      </c>
      <c r="C88" t="s">
        <v>194</v>
      </c>
      <c r="D88" t="s">
        <v>22</v>
      </c>
      <c r="E88">
        <f t="shared" si="11"/>
        <v>50</v>
      </c>
      <c r="F88">
        <f t="shared" si="12"/>
        <v>3124.14</v>
      </c>
      <c r="G88" t="s">
        <v>363</v>
      </c>
      <c r="H88" s="1" t="str">
        <f t="shared" ca="1" si="16"/>
        <v/>
      </c>
      <c r="I88" s="2">
        <f t="shared" ca="1" si="9"/>
        <v>12090.421799999998</v>
      </c>
      <c r="J88" s="2">
        <f t="shared" ca="1" si="13"/>
        <v>171.82769999999996</v>
      </c>
      <c r="K88">
        <f t="shared" ca="1" si="14"/>
        <v>2061.9323999999997</v>
      </c>
      <c r="N88" s="2">
        <f t="shared" ca="1" si="15"/>
        <v>34</v>
      </c>
      <c r="O88" s="1">
        <f t="shared" ca="1" si="10"/>
        <v>45553</v>
      </c>
    </row>
    <row r="89" spans="1:15" x14ac:dyDescent="0.25">
      <c r="A89">
        <v>88</v>
      </c>
      <c r="B89">
        <v>1229.04</v>
      </c>
      <c r="C89" t="s">
        <v>196</v>
      </c>
      <c r="D89" t="s">
        <v>11</v>
      </c>
      <c r="E89">
        <f t="shared" si="11"/>
        <v>25</v>
      </c>
      <c r="F89">
        <f t="shared" si="12"/>
        <v>307.26</v>
      </c>
      <c r="G89" t="s">
        <v>524</v>
      </c>
      <c r="H89" s="1" t="str">
        <f t="shared" ca="1" si="16"/>
        <v/>
      </c>
      <c r="I89" s="2">
        <f t="shared" ca="1" si="9"/>
        <v>3155.5601999999999</v>
      </c>
      <c r="J89" s="2">
        <f t="shared" ca="1" si="13"/>
        <v>58.379399999999997</v>
      </c>
      <c r="K89">
        <f t="shared" ca="1" si="14"/>
        <v>700.55279999999993</v>
      </c>
      <c r="M89" t="s">
        <v>46</v>
      </c>
      <c r="N89" s="2">
        <f t="shared" ca="1" si="15"/>
        <v>33</v>
      </c>
      <c r="O89" s="1">
        <f t="shared" ca="1" si="10"/>
        <v>45632</v>
      </c>
    </row>
    <row r="90" spans="1:15" x14ac:dyDescent="0.25">
      <c r="A90">
        <v>89</v>
      </c>
      <c r="B90">
        <v>699.11</v>
      </c>
      <c r="C90" t="s">
        <v>198</v>
      </c>
      <c r="D90" t="s">
        <v>57</v>
      </c>
      <c r="E90">
        <f t="shared" si="11"/>
        <v>40</v>
      </c>
      <c r="F90">
        <f t="shared" si="12"/>
        <v>279.64400000000001</v>
      </c>
      <c r="G90" t="s">
        <v>639</v>
      </c>
      <c r="H90" s="1" t="str">
        <f t="shared" ca="1" si="16"/>
        <v/>
      </c>
      <c r="I90" s="2">
        <f t="shared" ca="1" si="9"/>
        <v>758.53435000000002</v>
      </c>
      <c r="J90" s="2">
        <f t="shared" ca="1" si="13"/>
        <v>9.9040583333333334</v>
      </c>
      <c r="K90">
        <f t="shared" ca="1" si="14"/>
        <v>118.84870000000001</v>
      </c>
      <c r="N90" s="2">
        <f t="shared" ca="1" si="15"/>
        <v>6</v>
      </c>
      <c r="O90" s="1">
        <f t="shared" ca="1" si="10"/>
        <v>45576</v>
      </c>
    </row>
    <row r="91" spans="1:15" x14ac:dyDescent="0.25">
      <c r="A91">
        <v>90</v>
      </c>
      <c r="B91">
        <v>7585.48</v>
      </c>
      <c r="C91" t="s">
        <v>201</v>
      </c>
      <c r="D91" t="s">
        <v>19</v>
      </c>
      <c r="E91">
        <f t="shared" si="11"/>
        <v>100</v>
      </c>
      <c r="F91">
        <f t="shared" si="12"/>
        <v>7585.48</v>
      </c>
      <c r="G91" t="s">
        <v>875</v>
      </c>
      <c r="H91" s="1">
        <f t="shared" ca="1" si="16"/>
        <v>44952</v>
      </c>
      <c r="I91" s="2">
        <f t="shared" ca="1" si="9"/>
        <v>8325.0643</v>
      </c>
      <c r="J91" s="2">
        <f t="shared" ca="1" si="13"/>
        <v>82.176033333333322</v>
      </c>
      <c r="K91">
        <f t="shared" ca="1" si="14"/>
        <v>986.11239999999987</v>
      </c>
      <c r="N91" s="2">
        <f t="shared" ca="1" si="15"/>
        <v>9</v>
      </c>
      <c r="O91" s="1" t="str">
        <f t="shared" ca="1" si="10"/>
        <v>05.11.2022</v>
      </c>
    </row>
    <row r="92" spans="1:15" x14ac:dyDescent="0.25">
      <c r="A92">
        <v>91</v>
      </c>
      <c r="B92">
        <v>3352.27</v>
      </c>
      <c r="C92" t="s">
        <v>124</v>
      </c>
      <c r="D92" t="s">
        <v>11</v>
      </c>
      <c r="E92">
        <f t="shared" si="11"/>
        <v>25</v>
      </c>
      <c r="F92">
        <f t="shared" si="12"/>
        <v>838.0675</v>
      </c>
      <c r="G92" t="s">
        <v>757</v>
      </c>
      <c r="H92" s="1" t="str">
        <f t="shared" ca="1" si="16"/>
        <v/>
      </c>
      <c r="I92" s="2">
        <f t="shared" ca="1" si="9"/>
        <v>5229.5411999999997</v>
      </c>
      <c r="J92" s="2">
        <f t="shared" ca="1" si="13"/>
        <v>134.0908</v>
      </c>
      <c r="K92">
        <f t="shared" ca="1" si="14"/>
        <v>1609.0896</v>
      </c>
      <c r="N92" s="2">
        <f t="shared" ca="1" si="15"/>
        <v>14</v>
      </c>
      <c r="O92" s="1">
        <f t="shared" ca="1" si="10"/>
        <v>45616</v>
      </c>
    </row>
    <row r="93" spans="1:15" x14ac:dyDescent="0.25">
      <c r="A93">
        <v>92</v>
      </c>
      <c r="B93">
        <v>545.15</v>
      </c>
      <c r="C93" t="s">
        <v>191</v>
      </c>
      <c r="D93" t="s">
        <v>19</v>
      </c>
      <c r="E93">
        <f t="shared" si="11"/>
        <v>100</v>
      </c>
      <c r="F93">
        <f t="shared" si="12"/>
        <v>545.15</v>
      </c>
      <c r="G93" t="s">
        <v>663</v>
      </c>
      <c r="H93" s="1">
        <f t="shared" ca="1" si="16"/>
        <v>45302</v>
      </c>
      <c r="I93" s="2">
        <f t="shared" ca="1" si="9"/>
        <v>993.53587500000003</v>
      </c>
      <c r="J93" s="2">
        <f t="shared" ca="1" si="13"/>
        <v>21.351708333333335</v>
      </c>
      <c r="K93">
        <f t="shared" ca="1" si="14"/>
        <v>256.22050000000002</v>
      </c>
      <c r="M93" t="s">
        <v>49</v>
      </c>
      <c r="N93" s="2">
        <f t="shared" ca="1" si="15"/>
        <v>21</v>
      </c>
      <c r="O93" s="1" t="str">
        <f t="shared" ca="1" si="10"/>
        <v>05.01.2024</v>
      </c>
    </row>
    <row r="94" spans="1:15" x14ac:dyDescent="0.25">
      <c r="A94">
        <v>93</v>
      </c>
      <c r="B94">
        <v>7233.17</v>
      </c>
      <c r="C94" t="s">
        <v>204</v>
      </c>
      <c r="D94" t="s">
        <v>14</v>
      </c>
      <c r="E94">
        <f t="shared" si="11"/>
        <v>0</v>
      </c>
      <c r="F94">
        <f t="shared" si="12"/>
        <v>0</v>
      </c>
      <c r="G94" t="s">
        <v>205</v>
      </c>
      <c r="H94" s="1">
        <f t="shared" ca="1" si="16"/>
        <v>44918</v>
      </c>
      <c r="I94" s="2">
        <f t="shared" ca="1" si="9"/>
        <v>7956.4870000000001</v>
      </c>
      <c r="J94" s="2">
        <f t="shared" ca="1" si="13"/>
        <v>361.6585</v>
      </c>
      <c r="K94">
        <f t="shared" ca="1" si="14"/>
        <v>4339.902</v>
      </c>
      <c r="M94" t="s">
        <v>190</v>
      </c>
      <c r="N94" s="2">
        <f t="shared" ca="1" si="15"/>
        <v>2</v>
      </c>
      <c r="O94" s="1" t="str">
        <f t="shared" ca="1" si="10"/>
        <v>26.11.2022</v>
      </c>
    </row>
    <row r="95" spans="1:15" x14ac:dyDescent="0.25">
      <c r="A95">
        <v>94</v>
      </c>
      <c r="B95">
        <v>5839.64</v>
      </c>
      <c r="C95" t="s">
        <v>36</v>
      </c>
      <c r="D95" t="s">
        <v>89</v>
      </c>
      <c r="E95">
        <f t="shared" si="11"/>
        <v>10</v>
      </c>
      <c r="F95">
        <f t="shared" si="12"/>
        <v>583.96400000000006</v>
      </c>
      <c r="G95" t="s">
        <v>150</v>
      </c>
      <c r="H95" s="1" t="str">
        <f t="shared" ca="1" si="16"/>
        <v/>
      </c>
      <c r="I95" s="2">
        <f t="shared" ca="1" si="9"/>
        <v>9732.7333333333336</v>
      </c>
      <c r="J95" s="2">
        <f t="shared" ca="1" si="13"/>
        <v>155.72373333333334</v>
      </c>
      <c r="K95">
        <f t="shared" ca="1" si="14"/>
        <v>1868.6848</v>
      </c>
      <c r="N95" s="2">
        <f t="shared" ca="1" si="15"/>
        <v>25</v>
      </c>
      <c r="O95" s="1">
        <f t="shared" ca="1" si="10"/>
        <v>45537</v>
      </c>
    </row>
    <row r="96" spans="1:15" x14ac:dyDescent="0.25">
      <c r="A96">
        <v>95</v>
      </c>
      <c r="B96">
        <v>7026.25</v>
      </c>
      <c r="C96" t="s">
        <v>207</v>
      </c>
      <c r="D96" t="s">
        <v>22</v>
      </c>
      <c r="E96">
        <f t="shared" si="11"/>
        <v>50</v>
      </c>
      <c r="F96">
        <f t="shared" si="12"/>
        <v>3513.125</v>
      </c>
      <c r="G96" t="s">
        <v>616</v>
      </c>
      <c r="H96" s="1" t="str">
        <f t="shared" ca="1" si="16"/>
        <v/>
      </c>
      <c r="I96" s="2">
        <f t="shared" ca="1" si="9"/>
        <v>7155.0645833333338</v>
      </c>
      <c r="J96" s="2">
        <f t="shared" ca="1" si="13"/>
        <v>5.8552083333333336</v>
      </c>
      <c r="K96">
        <f t="shared" ca="1" si="14"/>
        <v>70.262500000000003</v>
      </c>
      <c r="N96" s="2">
        <f t="shared" ca="1" si="15"/>
        <v>22</v>
      </c>
      <c r="O96" s="1">
        <f t="shared" ca="1" si="10"/>
        <v>45547</v>
      </c>
    </row>
    <row r="97" spans="1:15" x14ac:dyDescent="0.25">
      <c r="A97">
        <v>96</v>
      </c>
      <c r="B97">
        <v>5115.68</v>
      </c>
      <c r="C97" t="s">
        <v>209</v>
      </c>
      <c r="D97" t="s">
        <v>19</v>
      </c>
      <c r="E97">
        <f t="shared" si="11"/>
        <v>100</v>
      </c>
      <c r="F97">
        <f t="shared" si="12"/>
        <v>5115.68</v>
      </c>
      <c r="G97" t="s">
        <v>876</v>
      </c>
      <c r="H97" s="1">
        <f t="shared" ca="1" si="16"/>
        <v>45000</v>
      </c>
      <c r="I97" s="2">
        <f t="shared" ca="1" si="9"/>
        <v>8253.2970666666661</v>
      </c>
      <c r="J97" s="2">
        <f t="shared" ca="1" si="13"/>
        <v>136.41813333333334</v>
      </c>
      <c r="K97">
        <f t="shared" ca="1" si="14"/>
        <v>1637.0176000000001</v>
      </c>
      <c r="M97" t="s">
        <v>20</v>
      </c>
      <c r="N97" s="2">
        <f t="shared" ca="1" si="15"/>
        <v>23</v>
      </c>
      <c r="O97" s="1" t="str">
        <f t="shared" ca="1" si="10"/>
        <v>18.02.2023</v>
      </c>
    </row>
    <row r="98" spans="1:15" x14ac:dyDescent="0.25">
      <c r="A98">
        <v>97</v>
      </c>
      <c r="B98">
        <v>1007.43</v>
      </c>
      <c r="C98" t="s">
        <v>45</v>
      </c>
      <c r="D98" t="s">
        <v>11</v>
      </c>
      <c r="E98">
        <f t="shared" si="11"/>
        <v>25</v>
      </c>
      <c r="F98">
        <f t="shared" si="12"/>
        <v>251.85749999999999</v>
      </c>
      <c r="G98" t="s">
        <v>877</v>
      </c>
      <c r="H98" s="1" t="str">
        <f t="shared" ca="1" si="16"/>
        <v/>
      </c>
      <c r="I98" s="2">
        <f t="shared" ca="1" si="9"/>
        <v>1912.43795</v>
      </c>
      <c r="J98" s="2">
        <f t="shared" ca="1" si="13"/>
        <v>41.136724999999998</v>
      </c>
      <c r="K98">
        <f t="shared" ca="1" si="14"/>
        <v>493.64069999999998</v>
      </c>
      <c r="N98" s="2">
        <f t="shared" ca="1" si="15"/>
        <v>22</v>
      </c>
      <c r="O98" s="1">
        <f t="shared" ca="1" si="10"/>
        <v>45634</v>
      </c>
    </row>
    <row r="99" spans="1:15" x14ac:dyDescent="0.25">
      <c r="A99">
        <v>98</v>
      </c>
      <c r="B99">
        <v>8936</v>
      </c>
      <c r="C99" t="s">
        <v>212</v>
      </c>
      <c r="D99" t="s">
        <v>11</v>
      </c>
      <c r="E99">
        <f t="shared" si="11"/>
        <v>25</v>
      </c>
      <c r="F99">
        <f t="shared" si="12"/>
        <v>2234</v>
      </c>
      <c r="G99" t="s">
        <v>878</v>
      </c>
      <c r="H99" s="1" t="str">
        <f t="shared" ca="1" si="16"/>
        <v/>
      </c>
      <c r="I99" s="2">
        <f t="shared" ca="1" si="9"/>
        <v>13701.866666666667</v>
      </c>
      <c r="J99" s="2">
        <f t="shared" ca="1" si="13"/>
        <v>238.29333333333332</v>
      </c>
      <c r="K99">
        <f t="shared" ca="1" si="14"/>
        <v>2859.52</v>
      </c>
      <c r="N99" s="2">
        <f t="shared" ca="1" si="15"/>
        <v>20</v>
      </c>
      <c r="O99" s="1">
        <f t="shared" ca="1" si="10"/>
        <v>45558</v>
      </c>
    </row>
    <row r="100" spans="1:15" x14ac:dyDescent="0.25">
      <c r="A100">
        <v>99</v>
      </c>
      <c r="B100">
        <v>1978.31</v>
      </c>
      <c r="C100" t="s">
        <v>213</v>
      </c>
      <c r="D100" t="s">
        <v>19</v>
      </c>
      <c r="E100">
        <f t="shared" si="11"/>
        <v>100</v>
      </c>
      <c r="F100">
        <f t="shared" si="12"/>
        <v>1978.31</v>
      </c>
      <c r="G100" t="s">
        <v>879</v>
      </c>
      <c r="H100" s="1">
        <f t="shared" ca="1" si="16"/>
        <v>44810</v>
      </c>
      <c r="I100" s="2">
        <f t="shared" ca="1" si="9"/>
        <v>2057.4423999999999</v>
      </c>
      <c r="J100" s="2">
        <f t="shared" ca="1" si="13"/>
        <v>26.377466666666667</v>
      </c>
      <c r="K100">
        <f t="shared" ca="1" si="14"/>
        <v>316.52960000000002</v>
      </c>
      <c r="M100" t="s">
        <v>120</v>
      </c>
      <c r="N100" s="2">
        <f t="shared" ca="1" si="15"/>
        <v>3</v>
      </c>
      <c r="O100" s="1" t="str">
        <f t="shared" ca="1" si="10"/>
        <v>15.08.2022</v>
      </c>
    </row>
    <row r="101" spans="1:15" x14ac:dyDescent="0.25">
      <c r="A101">
        <v>100</v>
      </c>
      <c r="B101">
        <v>8935.58</v>
      </c>
      <c r="C101" t="s">
        <v>215</v>
      </c>
      <c r="D101" t="s">
        <v>11</v>
      </c>
      <c r="E101">
        <f t="shared" si="11"/>
        <v>25</v>
      </c>
      <c r="F101">
        <f t="shared" si="12"/>
        <v>2233.895</v>
      </c>
      <c r="G101" t="s">
        <v>880</v>
      </c>
      <c r="H101" s="1" t="str">
        <f t="shared" ca="1" si="16"/>
        <v/>
      </c>
      <c r="I101" s="2">
        <f t="shared" ca="1" si="9"/>
        <v>19211.497000000003</v>
      </c>
      <c r="J101" s="2">
        <f t="shared" ca="1" si="13"/>
        <v>446.77900000000005</v>
      </c>
      <c r="K101">
        <f t="shared" ca="1" si="14"/>
        <v>5361.3480000000009</v>
      </c>
      <c r="L101" t="s">
        <v>55</v>
      </c>
      <c r="N101" s="2">
        <f t="shared" ca="1" si="15"/>
        <v>23</v>
      </c>
      <c r="O101" s="1">
        <f t="shared" ca="1" si="10"/>
        <v>45632</v>
      </c>
    </row>
    <row r="102" spans="1:15" x14ac:dyDescent="0.25">
      <c r="A102">
        <v>101</v>
      </c>
      <c r="B102">
        <v>5665.95</v>
      </c>
      <c r="C102" t="s">
        <v>218</v>
      </c>
      <c r="D102" t="s">
        <v>19</v>
      </c>
      <c r="E102">
        <f t="shared" si="11"/>
        <v>100</v>
      </c>
      <c r="F102">
        <f t="shared" si="12"/>
        <v>5665.95</v>
      </c>
      <c r="G102" t="s">
        <v>845</v>
      </c>
      <c r="H102" s="1">
        <f t="shared" ca="1" si="16"/>
        <v>44688</v>
      </c>
      <c r="I102" s="2">
        <f t="shared" ca="1" si="9"/>
        <v>15694.681499999999</v>
      </c>
      <c r="J102" s="2">
        <f t="shared" ca="1" si="13"/>
        <v>278.575875</v>
      </c>
      <c r="K102">
        <f t="shared" ca="1" si="14"/>
        <v>3342.9105</v>
      </c>
      <c r="N102" s="2">
        <f t="shared" ca="1" si="15"/>
        <v>36</v>
      </c>
      <c r="O102" s="1" t="str">
        <f t="shared" ca="1" si="10"/>
        <v>02.04.2022</v>
      </c>
    </row>
    <row r="103" spans="1:15" x14ac:dyDescent="0.25">
      <c r="A103">
        <v>102</v>
      </c>
      <c r="B103">
        <v>4436.3599999999997</v>
      </c>
      <c r="C103" t="s">
        <v>221</v>
      </c>
      <c r="D103" t="s">
        <v>19</v>
      </c>
      <c r="E103">
        <f t="shared" si="11"/>
        <v>100</v>
      </c>
      <c r="F103">
        <f t="shared" si="12"/>
        <v>4436.3599999999997</v>
      </c>
      <c r="G103" t="s">
        <v>210</v>
      </c>
      <c r="H103" s="1">
        <f t="shared" ca="1" si="16"/>
        <v>44749</v>
      </c>
      <c r="I103" s="2">
        <f t="shared" ca="1" si="9"/>
        <v>10351.506666666666</v>
      </c>
      <c r="J103" s="2">
        <f t="shared" ca="1" si="13"/>
        <v>184.84833333333333</v>
      </c>
      <c r="K103">
        <f t="shared" ca="1" si="14"/>
        <v>2218.1799999999998</v>
      </c>
      <c r="L103" t="s">
        <v>63</v>
      </c>
      <c r="N103" s="2">
        <f t="shared" ca="1" si="15"/>
        <v>32</v>
      </c>
      <c r="O103" s="1" t="str">
        <f t="shared" ca="1" si="10"/>
        <v>04.05.2022</v>
      </c>
    </row>
    <row r="104" spans="1:15" x14ac:dyDescent="0.25">
      <c r="A104">
        <v>103</v>
      </c>
      <c r="B104">
        <v>1249.17</v>
      </c>
      <c r="C104" t="s">
        <v>224</v>
      </c>
      <c r="D104" t="s">
        <v>14</v>
      </c>
      <c r="E104">
        <f t="shared" si="11"/>
        <v>0</v>
      </c>
      <c r="F104">
        <f t="shared" si="12"/>
        <v>0</v>
      </c>
      <c r="G104" t="s">
        <v>881</v>
      </c>
      <c r="H104" s="1">
        <f t="shared" ca="1" si="16"/>
        <v>44724</v>
      </c>
      <c r="I104" s="2">
        <f t="shared" ca="1" si="9"/>
        <v>2123.5889999999999</v>
      </c>
      <c r="J104" s="2">
        <f t="shared" ca="1" si="13"/>
        <v>58.294600000000003</v>
      </c>
      <c r="K104">
        <f t="shared" ca="1" si="14"/>
        <v>699.53520000000003</v>
      </c>
      <c r="N104" s="2">
        <f t="shared" ca="1" si="15"/>
        <v>15</v>
      </c>
      <c r="O104" s="1" t="str">
        <f t="shared" ca="1" si="10"/>
        <v>08.06.2022</v>
      </c>
    </row>
    <row r="105" spans="1:15" x14ac:dyDescent="0.25">
      <c r="A105">
        <v>104</v>
      </c>
      <c r="B105">
        <v>3489.14</v>
      </c>
      <c r="C105" t="s">
        <v>226</v>
      </c>
      <c r="D105" t="s">
        <v>19</v>
      </c>
      <c r="E105">
        <f t="shared" si="11"/>
        <v>100</v>
      </c>
      <c r="F105">
        <f t="shared" si="12"/>
        <v>3489.14</v>
      </c>
      <c r="G105" t="s">
        <v>53</v>
      </c>
      <c r="H105" s="1">
        <f t="shared" ca="1" si="16"/>
        <v>45029</v>
      </c>
      <c r="I105" s="2">
        <f t="shared" ca="1" si="9"/>
        <v>6420.0176000000001</v>
      </c>
      <c r="J105" s="2">
        <f t="shared" ca="1" si="13"/>
        <v>162.82653333333334</v>
      </c>
      <c r="K105">
        <f t="shared" ca="1" si="14"/>
        <v>1953.9184</v>
      </c>
      <c r="N105" s="2">
        <f t="shared" ca="1" si="15"/>
        <v>18</v>
      </c>
      <c r="O105" s="1" t="str">
        <f t="shared" ca="1" si="10"/>
        <v>08.02.2023</v>
      </c>
    </row>
    <row r="106" spans="1:15" x14ac:dyDescent="0.25">
      <c r="A106">
        <v>105</v>
      </c>
      <c r="B106">
        <v>1044.55</v>
      </c>
      <c r="C106" t="s">
        <v>228</v>
      </c>
      <c r="D106" t="s">
        <v>19</v>
      </c>
      <c r="E106">
        <f t="shared" si="11"/>
        <v>100</v>
      </c>
      <c r="F106">
        <f t="shared" si="12"/>
        <v>1044.55</v>
      </c>
      <c r="G106" t="s">
        <v>882</v>
      </c>
      <c r="H106" s="1">
        <f t="shared" ca="1" si="16"/>
        <v>45252</v>
      </c>
      <c r="I106" s="2">
        <f t="shared" ca="1" si="9"/>
        <v>2193.5550000000003</v>
      </c>
      <c r="J106" s="2">
        <f t="shared" ca="1" si="13"/>
        <v>34.818333333333335</v>
      </c>
      <c r="K106">
        <f t="shared" ca="1" si="14"/>
        <v>417.82000000000005</v>
      </c>
      <c r="M106" t="s">
        <v>120</v>
      </c>
      <c r="N106" s="2">
        <f t="shared" ca="1" si="15"/>
        <v>33</v>
      </c>
      <c r="O106" s="1" t="str">
        <f t="shared" ca="1" si="10"/>
        <v>21.10.2023</v>
      </c>
    </row>
    <row r="107" spans="1:15" x14ac:dyDescent="0.25">
      <c r="A107">
        <v>106</v>
      </c>
      <c r="B107">
        <v>2600.21</v>
      </c>
      <c r="C107" t="s">
        <v>230</v>
      </c>
      <c r="D107" t="s">
        <v>11</v>
      </c>
      <c r="E107">
        <f t="shared" si="11"/>
        <v>25</v>
      </c>
      <c r="F107">
        <f t="shared" si="12"/>
        <v>650.05250000000001</v>
      </c>
      <c r="G107" t="s">
        <v>883</v>
      </c>
      <c r="H107" s="1" t="str">
        <f t="shared" ca="1" si="16"/>
        <v/>
      </c>
      <c r="I107" s="2">
        <f t="shared" ca="1" si="9"/>
        <v>5152.749483333333</v>
      </c>
      <c r="J107" s="2">
        <f t="shared" ca="1" si="13"/>
        <v>82.339983333333336</v>
      </c>
      <c r="K107">
        <f t="shared" ca="1" si="14"/>
        <v>988.07979999999998</v>
      </c>
      <c r="N107" s="2">
        <f t="shared" ca="1" si="15"/>
        <v>31</v>
      </c>
      <c r="O107" s="1">
        <f t="shared" ca="1" si="10"/>
        <v>45652</v>
      </c>
    </row>
    <row r="108" spans="1:15" x14ac:dyDescent="0.25">
      <c r="A108">
        <v>107</v>
      </c>
      <c r="B108">
        <v>6760.03</v>
      </c>
      <c r="C108" t="s">
        <v>232</v>
      </c>
      <c r="D108" t="s">
        <v>14</v>
      </c>
      <c r="E108">
        <f t="shared" si="11"/>
        <v>0</v>
      </c>
      <c r="F108">
        <f t="shared" si="12"/>
        <v>0</v>
      </c>
      <c r="G108" t="s">
        <v>884</v>
      </c>
      <c r="H108" s="1">
        <f t="shared" ca="1" si="16"/>
        <v>45049</v>
      </c>
      <c r="I108" s="2">
        <f t="shared" ca="1" si="9"/>
        <v>7943.0352499999999</v>
      </c>
      <c r="J108" s="2">
        <f t="shared" ca="1" si="13"/>
        <v>33.800150000000002</v>
      </c>
      <c r="K108">
        <f t="shared" ca="1" si="14"/>
        <v>405.60180000000003</v>
      </c>
      <c r="M108" t="s">
        <v>49</v>
      </c>
      <c r="N108" s="2">
        <f t="shared" ca="1" si="15"/>
        <v>35</v>
      </c>
      <c r="O108" s="1" t="str">
        <f t="shared" ca="1" si="10"/>
        <v>04.03.2023</v>
      </c>
    </row>
    <row r="109" spans="1:15" x14ac:dyDescent="0.25">
      <c r="A109">
        <v>108</v>
      </c>
      <c r="B109">
        <v>6008.79</v>
      </c>
      <c r="C109" t="s">
        <v>235</v>
      </c>
      <c r="D109" t="s">
        <v>86</v>
      </c>
      <c r="E109">
        <f t="shared" si="11"/>
        <v>75</v>
      </c>
      <c r="F109">
        <f t="shared" si="12"/>
        <v>4506.5924999999997</v>
      </c>
      <c r="G109" t="s">
        <v>341</v>
      </c>
      <c r="H109" s="1" t="str">
        <f t="shared" ca="1" si="16"/>
        <v/>
      </c>
      <c r="I109" s="2">
        <f t="shared" ca="1" si="9"/>
        <v>16524.172500000001</v>
      </c>
      <c r="J109" s="2">
        <f t="shared" ca="1" si="13"/>
        <v>300.43950000000001</v>
      </c>
      <c r="K109">
        <f t="shared" ca="1" si="14"/>
        <v>3605.2740000000003</v>
      </c>
      <c r="N109" s="2">
        <f t="shared" ca="1" si="15"/>
        <v>35</v>
      </c>
      <c r="O109" s="1">
        <f t="shared" ca="1" si="10"/>
        <v>45547</v>
      </c>
    </row>
    <row r="110" spans="1:15" x14ac:dyDescent="0.25">
      <c r="A110">
        <v>109</v>
      </c>
      <c r="B110">
        <v>7079.36</v>
      </c>
      <c r="C110" t="s">
        <v>238</v>
      </c>
      <c r="D110" t="s">
        <v>86</v>
      </c>
      <c r="E110">
        <f t="shared" si="11"/>
        <v>75</v>
      </c>
      <c r="F110">
        <f t="shared" si="12"/>
        <v>5309.5199999999995</v>
      </c>
      <c r="G110" t="s">
        <v>246</v>
      </c>
      <c r="H110" s="1" t="str">
        <f t="shared" ca="1" si="16"/>
        <v/>
      </c>
      <c r="I110" s="2">
        <f t="shared" ca="1" si="9"/>
        <v>7863.9890666666661</v>
      </c>
      <c r="J110" s="2">
        <f t="shared" ca="1" si="13"/>
        <v>41.296266666666661</v>
      </c>
      <c r="K110">
        <f t="shared" ca="1" si="14"/>
        <v>495.5551999999999</v>
      </c>
      <c r="N110" s="2">
        <f t="shared" ca="1" si="15"/>
        <v>19</v>
      </c>
      <c r="O110" s="1">
        <f t="shared" ca="1" si="10"/>
        <v>45628</v>
      </c>
    </row>
    <row r="111" spans="1:15" x14ac:dyDescent="0.25">
      <c r="A111">
        <v>110</v>
      </c>
      <c r="B111">
        <v>4390.29</v>
      </c>
      <c r="C111" t="s">
        <v>241</v>
      </c>
      <c r="D111" t="s">
        <v>14</v>
      </c>
      <c r="E111">
        <f t="shared" si="11"/>
        <v>0</v>
      </c>
      <c r="F111">
        <f t="shared" si="12"/>
        <v>0</v>
      </c>
      <c r="G111" t="s">
        <v>885</v>
      </c>
      <c r="H111" s="1">
        <f t="shared" ca="1" si="16"/>
        <v>45135</v>
      </c>
      <c r="I111" s="2">
        <f t="shared" ca="1" si="9"/>
        <v>9354.9762750000009</v>
      </c>
      <c r="J111" s="2">
        <f t="shared" ca="1" si="13"/>
        <v>215.85592499999998</v>
      </c>
      <c r="K111">
        <f t="shared" ca="1" si="14"/>
        <v>2590.2710999999999</v>
      </c>
      <c r="N111" s="2">
        <f t="shared" ca="1" si="15"/>
        <v>23</v>
      </c>
      <c r="O111" s="1" t="str">
        <f t="shared" ca="1" si="10"/>
        <v>15.05.2023</v>
      </c>
    </row>
    <row r="112" spans="1:15" x14ac:dyDescent="0.25">
      <c r="A112">
        <v>111</v>
      </c>
      <c r="B112">
        <v>1384.36</v>
      </c>
      <c r="C112" t="s">
        <v>243</v>
      </c>
      <c r="D112" t="s">
        <v>11</v>
      </c>
      <c r="E112">
        <f t="shared" si="11"/>
        <v>25</v>
      </c>
      <c r="F112">
        <f t="shared" si="12"/>
        <v>346.09</v>
      </c>
      <c r="G112" t="s">
        <v>720</v>
      </c>
      <c r="H112" s="1" t="str">
        <f t="shared" ca="1" si="16"/>
        <v/>
      </c>
      <c r="I112" s="2">
        <f t="shared" ca="1" si="9"/>
        <v>1872.3469</v>
      </c>
      <c r="J112" s="2">
        <f t="shared" ca="1" si="13"/>
        <v>54.220766666666663</v>
      </c>
      <c r="K112">
        <f t="shared" ca="1" si="14"/>
        <v>650.64919999999995</v>
      </c>
      <c r="N112" s="2">
        <f t="shared" ca="1" si="15"/>
        <v>9</v>
      </c>
      <c r="O112" s="1">
        <f t="shared" ca="1" si="10"/>
        <v>45614</v>
      </c>
    </row>
    <row r="113" spans="1:15" x14ac:dyDescent="0.25">
      <c r="A113">
        <v>112</v>
      </c>
      <c r="B113">
        <v>2939.79</v>
      </c>
      <c r="C113" t="s">
        <v>201</v>
      </c>
      <c r="D113" t="s">
        <v>57</v>
      </c>
      <c r="E113">
        <f t="shared" si="11"/>
        <v>40</v>
      </c>
      <c r="F113">
        <f t="shared" si="12"/>
        <v>1175.9159999999999</v>
      </c>
      <c r="G113" t="s">
        <v>103</v>
      </c>
      <c r="H113" s="1" t="str">
        <f t="shared" ca="1" si="16"/>
        <v/>
      </c>
      <c r="I113" s="2">
        <f t="shared" ca="1" si="9"/>
        <v>5923.6768499999998</v>
      </c>
      <c r="J113" s="2">
        <f t="shared" ca="1" si="13"/>
        <v>142.08985000000001</v>
      </c>
      <c r="K113">
        <f t="shared" ca="1" si="14"/>
        <v>1705.0782000000002</v>
      </c>
      <c r="N113" s="2">
        <f t="shared" ca="1" si="15"/>
        <v>21</v>
      </c>
      <c r="O113" s="1">
        <f t="shared" ca="1" si="10"/>
        <v>45581</v>
      </c>
    </row>
    <row r="114" spans="1:15" x14ac:dyDescent="0.25">
      <c r="A114">
        <v>113</v>
      </c>
      <c r="B114">
        <v>8787.26</v>
      </c>
      <c r="C114" t="s">
        <v>56</v>
      </c>
      <c r="D114" t="s">
        <v>14</v>
      </c>
      <c r="E114">
        <f t="shared" si="11"/>
        <v>0</v>
      </c>
      <c r="F114">
        <f t="shared" si="12"/>
        <v>0</v>
      </c>
      <c r="G114" t="s">
        <v>886</v>
      </c>
      <c r="H114" s="1">
        <f t="shared" ca="1" si="16"/>
        <v>44599</v>
      </c>
      <c r="I114" s="2">
        <f t="shared" ca="1" si="9"/>
        <v>15231.250666666667</v>
      </c>
      <c r="J114" s="2">
        <f t="shared" ca="1" si="13"/>
        <v>402.7494166666666</v>
      </c>
      <c r="K114">
        <f t="shared" ca="1" si="14"/>
        <v>4832.9929999999995</v>
      </c>
      <c r="N114" s="2">
        <f t="shared" ca="1" si="15"/>
        <v>16</v>
      </c>
      <c r="O114" s="1" t="str">
        <f t="shared" ca="1" si="10"/>
        <v>13.01.2022</v>
      </c>
    </row>
    <row r="115" spans="1:15" x14ac:dyDescent="0.25">
      <c r="A115">
        <v>114</v>
      </c>
      <c r="B115">
        <v>5593.12</v>
      </c>
      <c r="C115" t="s">
        <v>126</v>
      </c>
      <c r="D115" t="s">
        <v>14</v>
      </c>
      <c r="E115">
        <f t="shared" si="11"/>
        <v>0</v>
      </c>
      <c r="F115">
        <f t="shared" si="12"/>
        <v>0</v>
      </c>
      <c r="G115" t="s">
        <v>131</v>
      </c>
      <c r="H115" s="1">
        <f t="shared" ca="1" si="16"/>
        <v>45149</v>
      </c>
      <c r="I115" s="2">
        <f t="shared" ca="1" si="9"/>
        <v>7271.0559999999996</v>
      </c>
      <c r="J115" s="2">
        <f t="shared" ca="1" si="13"/>
        <v>111.86239999999999</v>
      </c>
      <c r="K115">
        <f t="shared" ca="1" si="14"/>
        <v>1342.3488</v>
      </c>
      <c r="N115" s="2">
        <f t="shared" ca="1" si="15"/>
        <v>15</v>
      </c>
      <c r="O115" s="1" t="str">
        <f t="shared" ca="1" si="10"/>
        <v>30.07.2023</v>
      </c>
    </row>
    <row r="116" spans="1:15" x14ac:dyDescent="0.25">
      <c r="A116">
        <v>115</v>
      </c>
      <c r="B116">
        <v>6308.74</v>
      </c>
      <c r="C116" t="s">
        <v>248</v>
      </c>
      <c r="D116" t="s">
        <v>22</v>
      </c>
      <c r="E116">
        <f t="shared" si="11"/>
        <v>50</v>
      </c>
      <c r="F116">
        <f t="shared" si="12"/>
        <v>3154.37</v>
      </c>
      <c r="G116" t="s">
        <v>331</v>
      </c>
      <c r="H116" s="1" t="str">
        <f t="shared" ca="1" si="16"/>
        <v/>
      </c>
      <c r="I116" s="2">
        <f t="shared" ca="1" si="9"/>
        <v>10777.430833333332</v>
      </c>
      <c r="J116" s="2">
        <f t="shared" ca="1" si="13"/>
        <v>178.74763333333331</v>
      </c>
      <c r="K116">
        <f t="shared" ca="1" si="14"/>
        <v>2144.9715999999999</v>
      </c>
      <c r="N116" s="2">
        <f t="shared" ca="1" si="15"/>
        <v>25</v>
      </c>
      <c r="O116" s="1">
        <f t="shared" ca="1" si="10"/>
        <v>45563</v>
      </c>
    </row>
    <row r="117" spans="1:15" x14ac:dyDescent="0.25">
      <c r="A117">
        <v>116</v>
      </c>
      <c r="B117">
        <v>5135.33</v>
      </c>
      <c r="C117" t="s">
        <v>249</v>
      </c>
      <c r="D117" t="s">
        <v>11</v>
      </c>
      <c r="E117">
        <f t="shared" si="11"/>
        <v>25</v>
      </c>
      <c r="F117">
        <f t="shared" si="12"/>
        <v>1283.8325</v>
      </c>
      <c r="G117" t="s">
        <v>48</v>
      </c>
      <c r="H117" s="1" t="str">
        <f t="shared" ca="1" si="16"/>
        <v/>
      </c>
      <c r="I117" s="2">
        <f t="shared" ca="1" si="9"/>
        <v>8618.7955166666652</v>
      </c>
      <c r="J117" s="2">
        <f t="shared" ca="1" si="13"/>
        <v>158.33934166666666</v>
      </c>
      <c r="K117">
        <f t="shared" ca="1" si="14"/>
        <v>1900.0720999999999</v>
      </c>
      <c r="N117" s="2">
        <f t="shared" ca="1" si="15"/>
        <v>22</v>
      </c>
      <c r="O117" s="1">
        <f t="shared" ca="1" si="10"/>
        <v>45602</v>
      </c>
    </row>
    <row r="118" spans="1:15" x14ac:dyDescent="0.25">
      <c r="A118">
        <v>117</v>
      </c>
      <c r="B118">
        <v>7603.54</v>
      </c>
      <c r="C118" t="s">
        <v>34</v>
      </c>
      <c r="D118" t="s">
        <v>57</v>
      </c>
      <c r="E118">
        <f t="shared" si="11"/>
        <v>40</v>
      </c>
      <c r="F118">
        <f t="shared" si="12"/>
        <v>3041.4160000000002</v>
      </c>
      <c r="G118" t="s">
        <v>659</v>
      </c>
      <c r="H118" s="1" t="str">
        <f t="shared" ca="1" si="16"/>
        <v/>
      </c>
      <c r="I118" s="2">
        <f t="shared" ca="1" si="9"/>
        <v>8230.8320500000009</v>
      </c>
      <c r="J118" s="2">
        <f t="shared" ca="1" si="13"/>
        <v>69.699116666666669</v>
      </c>
      <c r="K118">
        <f t="shared" ca="1" si="14"/>
        <v>836.38940000000002</v>
      </c>
      <c r="N118" s="2">
        <f t="shared" ca="1" si="15"/>
        <v>9</v>
      </c>
      <c r="O118" s="1">
        <f t="shared" ca="1" si="10"/>
        <v>45556</v>
      </c>
    </row>
    <row r="119" spans="1:15" x14ac:dyDescent="0.25">
      <c r="A119">
        <v>118</v>
      </c>
      <c r="B119">
        <v>7402.32</v>
      </c>
      <c r="C119" t="s">
        <v>251</v>
      </c>
      <c r="D119" t="s">
        <v>14</v>
      </c>
      <c r="E119">
        <f t="shared" si="11"/>
        <v>0</v>
      </c>
      <c r="F119">
        <f t="shared" si="12"/>
        <v>0</v>
      </c>
      <c r="G119" t="s">
        <v>521</v>
      </c>
      <c r="H119" s="1">
        <f t="shared" ca="1" si="16"/>
        <v>44923</v>
      </c>
      <c r="I119" s="2">
        <f t="shared" ca="1" si="9"/>
        <v>7957.4939999999997</v>
      </c>
      <c r="J119" s="2">
        <f t="shared" ca="1" si="13"/>
        <v>18.505799999999997</v>
      </c>
      <c r="K119">
        <f t="shared" ca="1" si="14"/>
        <v>222.06959999999998</v>
      </c>
      <c r="N119" s="2">
        <f t="shared" ca="1" si="15"/>
        <v>30</v>
      </c>
      <c r="O119" s="1" t="str">
        <f t="shared" ca="1" si="10"/>
        <v>04.10.2022</v>
      </c>
    </row>
    <row r="120" spans="1:15" x14ac:dyDescent="0.25">
      <c r="A120">
        <v>119</v>
      </c>
      <c r="B120">
        <v>7503.51</v>
      </c>
      <c r="C120" t="s">
        <v>252</v>
      </c>
      <c r="D120" t="s">
        <v>14</v>
      </c>
      <c r="E120">
        <f t="shared" si="11"/>
        <v>0</v>
      </c>
      <c r="F120">
        <f t="shared" si="12"/>
        <v>0</v>
      </c>
      <c r="G120" t="s">
        <v>155</v>
      </c>
      <c r="H120" s="1">
        <f t="shared" ca="1" si="16"/>
        <v>45465</v>
      </c>
      <c r="I120" s="2">
        <f t="shared" ca="1" si="9"/>
        <v>8328.8960999999999</v>
      </c>
      <c r="J120" s="2">
        <f t="shared" ca="1" si="13"/>
        <v>75.0351</v>
      </c>
      <c r="K120">
        <f t="shared" ca="1" si="14"/>
        <v>900.4212</v>
      </c>
      <c r="N120" s="2">
        <f t="shared" ca="1" si="15"/>
        <v>11</v>
      </c>
      <c r="O120" s="1" t="str">
        <f t="shared" ca="1" si="10"/>
        <v>13.06.2024</v>
      </c>
    </row>
    <row r="121" spans="1:15" x14ac:dyDescent="0.25">
      <c r="A121">
        <v>120</v>
      </c>
      <c r="B121">
        <v>6158.49</v>
      </c>
      <c r="C121" t="s">
        <v>140</v>
      </c>
      <c r="D121" t="s">
        <v>19</v>
      </c>
      <c r="E121">
        <f t="shared" si="11"/>
        <v>100</v>
      </c>
      <c r="F121">
        <f t="shared" si="12"/>
        <v>6158.49</v>
      </c>
      <c r="G121" t="s">
        <v>157</v>
      </c>
      <c r="H121" s="1">
        <f t="shared" ca="1" si="16"/>
        <v>45428</v>
      </c>
      <c r="I121" s="2">
        <f t="shared" ca="1" si="9"/>
        <v>10351.395274999999</v>
      </c>
      <c r="J121" s="2">
        <f t="shared" ca="1" si="13"/>
        <v>220.679225</v>
      </c>
      <c r="K121">
        <f t="shared" ca="1" si="14"/>
        <v>2648.1507000000001</v>
      </c>
      <c r="M121" t="s">
        <v>120</v>
      </c>
      <c r="N121" s="2">
        <f t="shared" ca="1" si="15"/>
        <v>19</v>
      </c>
      <c r="O121" s="1" t="str">
        <f t="shared" ca="1" si="10"/>
        <v>20.03.2024</v>
      </c>
    </row>
    <row r="122" spans="1:15" x14ac:dyDescent="0.25">
      <c r="A122">
        <v>121</v>
      </c>
      <c r="B122">
        <v>7254.44</v>
      </c>
      <c r="C122" t="s">
        <v>253</v>
      </c>
      <c r="D122" t="s">
        <v>14</v>
      </c>
      <c r="E122">
        <f t="shared" si="11"/>
        <v>0</v>
      </c>
      <c r="F122">
        <f t="shared" si="12"/>
        <v>0</v>
      </c>
      <c r="G122" t="s">
        <v>671</v>
      </c>
      <c r="H122" s="1">
        <f t="shared" ca="1" si="16"/>
        <v>45642</v>
      </c>
      <c r="I122" s="2">
        <f t="shared" ca="1" si="9"/>
        <v>12477.6368</v>
      </c>
      <c r="J122" s="2">
        <f t="shared" ca="1" si="13"/>
        <v>145.08879999999999</v>
      </c>
      <c r="K122">
        <f t="shared" ca="1" si="14"/>
        <v>1741.0655999999999</v>
      </c>
      <c r="L122" t="s">
        <v>17</v>
      </c>
      <c r="N122" s="2">
        <f t="shared" ca="1" si="15"/>
        <v>36</v>
      </c>
      <c r="O122" s="1" t="str">
        <f t="shared" ca="1" si="10"/>
        <v>05.10.2024</v>
      </c>
    </row>
    <row r="123" spans="1:15" x14ac:dyDescent="0.25">
      <c r="A123">
        <v>122</v>
      </c>
      <c r="B123">
        <v>4066.39</v>
      </c>
      <c r="C123" t="s">
        <v>256</v>
      </c>
      <c r="D123" t="s">
        <v>19</v>
      </c>
      <c r="E123">
        <f t="shared" si="11"/>
        <v>100</v>
      </c>
      <c r="F123">
        <f t="shared" si="12"/>
        <v>4066.39</v>
      </c>
      <c r="G123" t="s">
        <v>887</v>
      </c>
      <c r="H123" s="1">
        <f t="shared" ca="1" si="16"/>
        <v>44735</v>
      </c>
      <c r="I123" s="2">
        <f t="shared" ca="1" si="9"/>
        <v>4774.6195916666666</v>
      </c>
      <c r="J123" s="2">
        <f t="shared" ca="1" si="13"/>
        <v>64.384508333333329</v>
      </c>
      <c r="K123">
        <f t="shared" ca="1" si="14"/>
        <v>772.61410000000001</v>
      </c>
      <c r="N123" s="2">
        <f t="shared" ca="1" si="15"/>
        <v>11</v>
      </c>
      <c r="O123" s="1" t="str">
        <f t="shared" ca="1" si="10"/>
        <v>10.06.2022</v>
      </c>
    </row>
    <row r="124" spans="1:15" x14ac:dyDescent="0.25">
      <c r="A124">
        <v>123</v>
      </c>
      <c r="B124">
        <v>8742.7000000000007</v>
      </c>
      <c r="C124" t="s">
        <v>258</v>
      </c>
      <c r="D124" t="s">
        <v>19</v>
      </c>
      <c r="E124">
        <f t="shared" si="11"/>
        <v>100</v>
      </c>
      <c r="F124">
        <f t="shared" si="12"/>
        <v>8742.7000000000007</v>
      </c>
      <c r="G124" t="s">
        <v>466</v>
      </c>
      <c r="H124" s="1">
        <f t="shared" ca="1" si="16"/>
        <v>45428</v>
      </c>
      <c r="I124" s="2">
        <f t="shared" ca="1" si="9"/>
        <v>19350.509333333335</v>
      </c>
      <c r="J124" s="2">
        <f t="shared" ca="1" si="13"/>
        <v>407.99266666666671</v>
      </c>
      <c r="K124">
        <f t="shared" ca="1" si="14"/>
        <v>4895.9120000000003</v>
      </c>
      <c r="N124" s="2">
        <f t="shared" ca="1" si="15"/>
        <v>26</v>
      </c>
      <c r="O124" s="1" t="str">
        <f t="shared" ca="1" si="10"/>
        <v>14.03.2024</v>
      </c>
    </row>
    <row r="125" spans="1:15" x14ac:dyDescent="0.25">
      <c r="A125">
        <v>124</v>
      </c>
      <c r="B125">
        <v>5756.3</v>
      </c>
      <c r="C125" t="s">
        <v>260</v>
      </c>
      <c r="D125" t="s">
        <v>19</v>
      </c>
      <c r="E125">
        <f t="shared" si="11"/>
        <v>100</v>
      </c>
      <c r="F125">
        <f t="shared" si="12"/>
        <v>5756.3</v>
      </c>
      <c r="G125" t="s">
        <v>869</v>
      </c>
      <c r="H125" s="1">
        <f t="shared" ca="1" si="16"/>
        <v>44810</v>
      </c>
      <c r="I125" s="2">
        <f t="shared" ca="1" si="9"/>
        <v>8202.7275000000009</v>
      </c>
      <c r="J125" s="2">
        <f t="shared" ca="1" si="13"/>
        <v>71.953749999999999</v>
      </c>
      <c r="K125">
        <f t="shared" ca="1" si="14"/>
        <v>863.44499999999994</v>
      </c>
      <c r="M125" t="s">
        <v>49</v>
      </c>
      <c r="N125" s="2">
        <f t="shared" ca="1" si="15"/>
        <v>34</v>
      </c>
      <c r="O125" s="1" t="str">
        <f t="shared" ca="1" si="10"/>
        <v>03.07.2022</v>
      </c>
    </row>
    <row r="126" spans="1:15" x14ac:dyDescent="0.25">
      <c r="A126">
        <v>125</v>
      </c>
      <c r="B126">
        <v>3702.72</v>
      </c>
      <c r="C126" t="s">
        <v>262</v>
      </c>
      <c r="D126" t="s">
        <v>19</v>
      </c>
      <c r="E126">
        <f t="shared" si="11"/>
        <v>100</v>
      </c>
      <c r="F126">
        <f t="shared" si="12"/>
        <v>3702.72</v>
      </c>
      <c r="G126" t="s">
        <v>701</v>
      </c>
      <c r="H126" s="1">
        <f t="shared" ca="1" si="16"/>
        <v>44929</v>
      </c>
      <c r="I126" s="2">
        <f t="shared" ca="1" si="9"/>
        <v>4986.3296</v>
      </c>
      <c r="J126" s="2">
        <f t="shared" ca="1" si="13"/>
        <v>80.2256</v>
      </c>
      <c r="K126">
        <f t="shared" ca="1" si="14"/>
        <v>962.70720000000006</v>
      </c>
      <c r="N126" s="2">
        <f t="shared" ca="1" si="15"/>
        <v>16</v>
      </c>
      <c r="O126" s="1" t="str">
        <f t="shared" ca="1" si="10"/>
        <v>21.12.2022</v>
      </c>
    </row>
    <row r="127" spans="1:15" x14ac:dyDescent="0.25">
      <c r="A127">
        <v>126</v>
      </c>
      <c r="B127">
        <v>8193.07</v>
      </c>
      <c r="C127" t="s">
        <v>71</v>
      </c>
      <c r="D127" t="s">
        <v>14</v>
      </c>
      <c r="E127">
        <f t="shared" si="11"/>
        <v>0</v>
      </c>
      <c r="F127">
        <f t="shared" si="12"/>
        <v>0</v>
      </c>
      <c r="G127" t="s">
        <v>695</v>
      </c>
      <c r="H127" s="1">
        <f t="shared" ca="1" si="16"/>
        <v>44618</v>
      </c>
      <c r="I127" s="2">
        <f t="shared" ca="1" si="9"/>
        <v>8513.9652416666668</v>
      </c>
      <c r="J127" s="2">
        <f t="shared" ca="1" si="13"/>
        <v>320.89524166666666</v>
      </c>
      <c r="K127">
        <f t="shared" ca="1" si="14"/>
        <v>3850.7429000000002</v>
      </c>
      <c r="M127" t="s">
        <v>49</v>
      </c>
      <c r="N127" s="2">
        <f t="shared" ca="1" si="15"/>
        <v>1</v>
      </c>
      <c r="O127" s="1" t="str">
        <f t="shared" ca="1" si="10"/>
        <v>08.01.2022</v>
      </c>
    </row>
    <row r="128" spans="1:15" x14ac:dyDescent="0.25">
      <c r="A128">
        <v>127</v>
      </c>
      <c r="B128">
        <v>6814.4</v>
      </c>
      <c r="C128" t="s">
        <v>70</v>
      </c>
      <c r="D128" t="s">
        <v>89</v>
      </c>
      <c r="E128">
        <f t="shared" si="11"/>
        <v>10</v>
      </c>
      <c r="F128">
        <f t="shared" si="12"/>
        <v>681.44</v>
      </c>
      <c r="G128" t="s">
        <v>888</v>
      </c>
      <c r="H128" s="1" t="str">
        <f t="shared" ca="1" si="16"/>
        <v/>
      </c>
      <c r="I128" s="2">
        <f t="shared" ca="1" si="9"/>
        <v>10357.887999999999</v>
      </c>
      <c r="J128" s="2">
        <f t="shared" ca="1" si="13"/>
        <v>147.64533333333333</v>
      </c>
      <c r="K128">
        <f t="shared" ca="1" si="14"/>
        <v>1771.7439999999999</v>
      </c>
      <c r="M128" t="s">
        <v>120</v>
      </c>
      <c r="N128" s="2">
        <f t="shared" ca="1" si="15"/>
        <v>24</v>
      </c>
      <c r="O128" s="1">
        <f t="shared" ca="1" si="10"/>
        <v>45645</v>
      </c>
    </row>
    <row r="129" spans="1:15" x14ac:dyDescent="0.25">
      <c r="A129">
        <v>128</v>
      </c>
      <c r="B129">
        <v>3353.03</v>
      </c>
      <c r="C129" t="s">
        <v>41</v>
      </c>
      <c r="D129" t="s">
        <v>22</v>
      </c>
      <c r="E129">
        <f t="shared" si="11"/>
        <v>50</v>
      </c>
      <c r="F129">
        <f t="shared" si="12"/>
        <v>1676.5150000000001</v>
      </c>
      <c r="G129" t="s">
        <v>384</v>
      </c>
      <c r="H129" s="1" t="str">
        <f t="shared" ca="1" si="16"/>
        <v/>
      </c>
      <c r="I129" s="2">
        <f t="shared" ca="1" si="9"/>
        <v>5811.9186666666665</v>
      </c>
      <c r="J129" s="2">
        <f t="shared" ca="1" si="13"/>
        <v>122.94443333333334</v>
      </c>
      <c r="K129">
        <f t="shared" ca="1" si="14"/>
        <v>1475.3332</v>
      </c>
      <c r="N129" s="2">
        <f t="shared" ca="1" si="15"/>
        <v>20</v>
      </c>
      <c r="O129" s="1">
        <f t="shared" ca="1" si="10"/>
        <v>45606</v>
      </c>
    </row>
    <row r="130" spans="1:15" x14ac:dyDescent="0.25">
      <c r="A130">
        <v>129</v>
      </c>
      <c r="B130">
        <v>3400.59</v>
      </c>
      <c r="C130" t="s">
        <v>267</v>
      </c>
      <c r="D130" t="s">
        <v>14</v>
      </c>
      <c r="E130">
        <f t="shared" si="11"/>
        <v>0</v>
      </c>
      <c r="F130">
        <f t="shared" si="12"/>
        <v>0</v>
      </c>
      <c r="G130" t="s">
        <v>348</v>
      </c>
      <c r="H130" s="1">
        <f t="shared" ca="1" si="16"/>
        <v>45488</v>
      </c>
      <c r="I130" s="2">
        <f t="shared" ref="I130:I193" ca="1" si="17" xml:space="preserve"> (J130 * N130 ) + B130</f>
        <v>7413.2862000000005</v>
      </c>
      <c r="J130" s="2">
        <f t="shared" ca="1" si="13"/>
        <v>167.19567499999999</v>
      </c>
      <c r="K130">
        <f t="shared" ca="1" si="14"/>
        <v>2006.3480999999999</v>
      </c>
      <c r="N130" s="2">
        <f t="shared" ca="1" si="15"/>
        <v>24</v>
      </c>
      <c r="O130" s="1" t="str">
        <f t="shared" ref="O130:O193" ca="1" si="18">IF(AND(D130&lt;&gt;"closedwon", D130&lt;&gt;"closedlost"), TODAY()-RANDBETWEEN(0,120), G130)</f>
        <v>21.05.2024</v>
      </c>
    </row>
    <row r="131" spans="1:15" x14ac:dyDescent="0.25">
      <c r="A131">
        <v>130</v>
      </c>
      <c r="B131">
        <v>2732.58</v>
      </c>
      <c r="C131" t="s">
        <v>268</v>
      </c>
      <c r="D131" t="s">
        <v>14</v>
      </c>
      <c r="E131">
        <f t="shared" ref="E131:E194" si="19">IF(D131="appointmentscheduled", 10,
IF(D131="qualifiedtobuy", 25,
IF(D131="closedlost", 0,
IF(D131="closedwon", 100,
IF(D131="contractsent", 75,
IF(D131="decisionmakerbroughtin", 50,
IF(D131="presentationscheduled", 40,
"")))))))</f>
        <v>0</v>
      </c>
      <c r="F131">
        <f t="shared" ref="F131:F194" si="20" xml:space="preserve"> (E131/100) *B131</f>
        <v>0</v>
      </c>
      <c r="G131" t="s">
        <v>612</v>
      </c>
      <c r="H131" s="1">
        <f t="shared" ca="1" si="16"/>
        <v>45567</v>
      </c>
      <c r="I131" s="2">
        <f t="shared" ca="1" si="17"/>
        <v>6239.3909999999996</v>
      </c>
      <c r="J131" s="2">
        <f t="shared" ref="J131:J194" ca="1" si="21">(B131 * RANDBETWEEN(1, 60) / 100) / 12</f>
        <v>125.24324999999999</v>
      </c>
      <c r="K131">
        <f t="shared" ref="K131:K194" ca="1" si="22" xml:space="preserve"> J131 *12</f>
        <v>1502.9189999999999</v>
      </c>
      <c r="N131" s="2">
        <f t="shared" ref="N131:N194" ca="1" si="23">RANDBETWEEN(1, 36)</f>
        <v>28</v>
      </c>
      <c r="O131" s="1" t="str">
        <f t="shared" ca="1" si="18"/>
        <v>04.07.2024</v>
      </c>
    </row>
    <row r="132" spans="1:15" x14ac:dyDescent="0.25">
      <c r="A132">
        <v>131</v>
      </c>
      <c r="B132">
        <v>1079.8599999999999</v>
      </c>
      <c r="C132" t="s">
        <v>269</v>
      </c>
      <c r="D132" t="s">
        <v>14</v>
      </c>
      <c r="E132">
        <f t="shared" si="19"/>
        <v>0</v>
      </c>
      <c r="F132">
        <f t="shared" si="20"/>
        <v>0</v>
      </c>
      <c r="G132" t="s">
        <v>747</v>
      </c>
      <c r="H132" s="1">
        <f t="shared" ref="H132:H195" ca="1" si="24">IF(OR(D132="closedwon", D132="closedlost"), DATE(MID(G132,7,4),MID(G132,4,2),LEFT(G132,2)) + RANDBETWEEN(0,90), "")</f>
        <v>45201</v>
      </c>
      <c r="I132" s="2">
        <f t="shared" ca="1" si="17"/>
        <v>1986.9423999999999</v>
      </c>
      <c r="J132" s="2">
        <f t="shared" ca="1" si="21"/>
        <v>43.194400000000002</v>
      </c>
      <c r="K132">
        <f t="shared" ca="1" si="22"/>
        <v>518.33280000000002</v>
      </c>
      <c r="N132" s="2">
        <f t="shared" ca="1" si="23"/>
        <v>21</v>
      </c>
      <c r="O132" s="1" t="str">
        <f t="shared" ca="1" si="18"/>
        <v>19.07.2023</v>
      </c>
    </row>
    <row r="133" spans="1:15" x14ac:dyDescent="0.25">
      <c r="A133">
        <v>132</v>
      </c>
      <c r="B133">
        <v>3967.2</v>
      </c>
      <c r="C133" t="s">
        <v>180</v>
      </c>
      <c r="D133" t="s">
        <v>19</v>
      </c>
      <c r="E133">
        <f t="shared" si="19"/>
        <v>100</v>
      </c>
      <c r="F133">
        <f t="shared" si="20"/>
        <v>3967.2</v>
      </c>
      <c r="G133" t="s">
        <v>889</v>
      </c>
      <c r="H133" s="1">
        <f t="shared" ca="1" si="24"/>
        <v>45144</v>
      </c>
      <c r="I133" s="2">
        <f t="shared" ca="1" si="17"/>
        <v>5084.6279999999997</v>
      </c>
      <c r="J133" s="2">
        <f t="shared" ca="1" si="21"/>
        <v>85.956000000000003</v>
      </c>
      <c r="K133">
        <f t="shared" ca="1" si="22"/>
        <v>1031.472</v>
      </c>
      <c r="N133" s="2">
        <f t="shared" ca="1" si="23"/>
        <v>13</v>
      </c>
      <c r="O133" s="1" t="str">
        <f t="shared" ca="1" si="18"/>
        <v>20.07.2023</v>
      </c>
    </row>
    <row r="134" spans="1:15" x14ac:dyDescent="0.25">
      <c r="A134">
        <v>133</v>
      </c>
      <c r="B134">
        <v>9800.31</v>
      </c>
      <c r="C134" t="s">
        <v>270</v>
      </c>
      <c r="D134" t="s">
        <v>19</v>
      </c>
      <c r="E134">
        <f t="shared" si="19"/>
        <v>100</v>
      </c>
      <c r="F134">
        <f t="shared" si="20"/>
        <v>9800.31</v>
      </c>
      <c r="G134" t="s">
        <v>507</v>
      </c>
      <c r="H134" s="1">
        <f t="shared" ca="1" si="24"/>
        <v>45642</v>
      </c>
      <c r="I134" s="2">
        <f t="shared" ca="1" si="17"/>
        <v>11882.875875</v>
      </c>
      <c r="J134" s="2">
        <f t="shared" ca="1" si="21"/>
        <v>122.50387499999999</v>
      </c>
      <c r="K134">
        <f t="shared" ca="1" si="22"/>
        <v>1470.0464999999999</v>
      </c>
      <c r="N134" s="2">
        <f t="shared" ca="1" si="23"/>
        <v>17</v>
      </c>
      <c r="O134" s="1" t="str">
        <f t="shared" ca="1" si="18"/>
        <v>30.10.2024</v>
      </c>
    </row>
    <row r="135" spans="1:15" x14ac:dyDescent="0.25">
      <c r="A135">
        <v>134</v>
      </c>
      <c r="B135">
        <v>2901.64</v>
      </c>
      <c r="C135" t="s">
        <v>74</v>
      </c>
      <c r="D135" t="s">
        <v>19</v>
      </c>
      <c r="E135">
        <f t="shared" si="19"/>
        <v>100</v>
      </c>
      <c r="F135">
        <f t="shared" si="20"/>
        <v>2901.64</v>
      </c>
      <c r="G135" t="s">
        <v>90</v>
      </c>
      <c r="H135" s="1">
        <f t="shared" ca="1" si="24"/>
        <v>45107</v>
      </c>
      <c r="I135" s="2">
        <f t="shared" ca="1" si="17"/>
        <v>6045.083333333333</v>
      </c>
      <c r="J135" s="2">
        <f t="shared" ca="1" si="21"/>
        <v>125.73773333333332</v>
      </c>
      <c r="K135">
        <f t="shared" ca="1" si="22"/>
        <v>1508.8527999999999</v>
      </c>
      <c r="N135" s="2">
        <f t="shared" ca="1" si="23"/>
        <v>25</v>
      </c>
      <c r="O135" s="1" t="str">
        <f t="shared" ca="1" si="18"/>
        <v>13.05.2023</v>
      </c>
    </row>
    <row r="136" spans="1:15" x14ac:dyDescent="0.25">
      <c r="A136">
        <v>135</v>
      </c>
      <c r="B136">
        <v>5297.71</v>
      </c>
      <c r="C136" t="s">
        <v>128</v>
      </c>
      <c r="D136" t="s">
        <v>14</v>
      </c>
      <c r="E136">
        <f t="shared" si="19"/>
        <v>0</v>
      </c>
      <c r="F136">
        <f t="shared" si="20"/>
        <v>0</v>
      </c>
      <c r="G136" t="s">
        <v>667</v>
      </c>
      <c r="H136" s="1">
        <f t="shared" ca="1" si="24"/>
        <v>45032</v>
      </c>
      <c r="I136" s="2">
        <f t="shared" ca="1" si="17"/>
        <v>5893.7023749999998</v>
      </c>
      <c r="J136" s="2">
        <f t="shared" ca="1" si="21"/>
        <v>39.732824999999998</v>
      </c>
      <c r="K136">
        <f t="shared" ca="1" si="22"/>
        <v>476.79390000000001</v>
      </c>
      <c r="L136" t="s">
        <v>84</v>
      </c>
      <c r="N136" s="2">
        <f t="shared" ca="1" si="23"/>
        <v>15</v>
      </c>
      <c r="O136" s="1" t="str">
        <f t="shared" ca="1" si="18"/>
        <v>27.03.2023</v>
      </c>
    </row>
    <row r="137" spans="1:15" x14ac:dyDescent="0.25">
      <c r="A137">
        <v>136</v>
      </c>
      <c r="B137">
        <v>4025.79</v>
      </c>
      <c r="C137" t="s">
        <v>273</v>
      </c>
      <c r="D137" t="s">
        <v>19</v>
      </c>
      <c r="E137">
        <f t="shared" si="19"/>
        <v>100</v>
      </c>
      <c r="F137">
        <f t="shared" si="20"/>
        <v>4025.79</v>
      </c>
      <c r="G137" t="s">
        <v>890</v>
      </c>
      <c r="H137" s="1">
        <f t="shared" ca="1" si="24"/>
        <v>44722</v>
      </c>
      <c r="I137" s="2">
        <f t="shared" ca="1" si="17"/>
        <v>4911.4637999999995</v>
      </c>
      <c r="J137" s="2">
        <f t="shared" ca="1" si="21"/>
        <v>40.257899999999999</v>
      </c>
      <c r="K137">
        <f t="shared" ca="1" si="22"/>
        <v>483.09479999999996</v>
      </c>
      <c r="N137" s="2">
        <f t="shared" ca="1" si="23"/>
        <v>22</v>
      </c>
      <c r="O137" s="1" t="str">
        <f t="shared" ca="1" si="18"/>
        <v>09.05.2022</v>
      </c>
    </row>
    <row r="138" spans="1:15" x14ac:dyDescent="0.25">
      <c r="A138">
        <v>137</v>
      </c>
      <c r="B138">
        <v>3177.5</v>
      </c>
      <c r="C138" t="s">
        <v>275</v>
      </c>
      <c r="D138" t="s">
        <v>86</v>
      </c>
      <c r="E138">
        <f t="shared" si="19"/>
        <v>75</v>
      </c>
      <c r="F138">
        <f t="shared" si="20"/>
        <v>2383.125</v>
      </c>
      <c r="G138" t="s">
        <v>291</v>
      </c>
      <c r="H138" s="1" t="str">
        <f t="shared" ca="1" si="24"/>
        <v/>
      </c>
      <c r="I138" s="2">
        <f t="shared" ca="1" si="17"/>
        <v>4721.2354166666664</v>
      </c>
      <c r="J138" s="2">
        <f t="shared" ca="1" si="21"/>
        <v>140.33958333333334</v>
      </c>
      <c r="K138">
        <f t="shared" ca="1" si="22"/>
        <v>1684.075</v>
      </c>
      <c r="N138" s="2">
        <f t="shared" ca="1" si="23"/>
        <v>11</v>
      </c>
      <c r="O138" s="1">
        <f t="shared" ca="1" si="18"/>
        <v>45599</v>
      </c>
    </row>
    <row r="139" spans="1:15" x14ac:dyDescent="0.25">
      <c r="A139">
        <v>138</v>
      </c>
      <c r="B139">
        <v>3722.28</v>
      </c>
      <c r="C139" t="s">
        <v>277</v>
      </c>
      <c r="D139" t="s">
        <v>14</v>
      </c>
      <c r="E139">
        <f t="shared" si="19"/>
        <v>0</v>
      </c>
      <c r="F139">
        <f t="shared" si="20"/>
        <v>0</v>
      </c>
      <c r="G139" t="s">
        <v>535</v>
      </c>
      <c r="H139" s="1">
        <f t="shared" ca="1" si="24"/>
        <v>45510</v>
      </c>
      <c r="I139" s="2">
        <f t="shared" ca="1" si="17"/>
        <v>4435.7170000000006</v>
      </c>
      <c r="J139" s="2">
        <f t="shared" ca="1" si="21"/>
        <v>142.6874</v>
      </c>
      <c r="K139">
        <f t="shared" ca="1" si="22"/>
        <v>1712.2487999999998</v>
      </c>
      <c r="L139" t="s">
        <v>63</v>
      </c>
      <c r="N139" s="2">
        <f t="shared" ca="1" si="23"/>
        <v>5</v>
      </c>
      <c r="O139" s="1" t="str">
        <f t="shared" ca="1" si="18"/>
        <v>28.05.2024</v>
      </c>
    </row>
    <row r="140" spans="1:15" x14ac:dyDescent="0.25">
      <c r="A140">
        <v>139</v>
      </c>
      <c r="B140">
        <v>4681.87</v>
      </c>
      <c r="C140" t="s">
        <v>279</v>
      </c>
      <c r="D140" t="s">
        <v>19</v>
      </c>
      <c r="E140">
        <f t="shared" si="19"/>
        <v>100</v>
      </c>
      <c r="F140">
        <f t="shared" si="20"/>
        <v>4681.87</v>
      </c>
      <c r="G140" t="s">
        <v>549</v>
      </c>
      <c r="H140" s="1">
        <f t="shared" ca="1" si="24"/>
        <v>44709</v>
      </c>
      <c r="I140" s="2">
        <f t="shared" ca="1" si="17"/>
        <v>5228.0881666666664</v>
      </c>
      <c r="J140" s="2">
        <f t="shared" ca="1" si="21"/>
        <v>27.31090833333333</v>
      </c>
      <c r="K140">
        <f t="shared" ca="1" si="22"/>
        <v>327.73089999999996</v>
      </c>
      <c r="N140" s="2">
        <f t="shared" ca="1" si="23"/>
        <v>20</v>
      </c>
      <c r="O140" s="1" t="str">
        <f t="shared" ca="1" si="18"/>
        <v>26.05.2022</v>
      </c>
    </row>
    <row r="141" spans="1:15" x14ac:dyDescent="0.25">
      <c r="A141">
        <v>140</v>
      </c>
      <c r="B141">
        <v>5109.3900000000003</v>
      </c>
      <c r="C141" t="s">
        <v>100</v>
      </c>
      <c r="D141" t="s">
        <v>11</v>
      </c>
      <c r="E141">
        <f t="shared" si="19"/>
        <v>25</v>
      </c>
      <c r="F141">
        <f t="shared" si="20"/>
        <v>1277.3475000000001</v>
      </c>
      <c r="G141" t="s">
        <v>286</v>
      </c>
      <c r="H141" s="1" t="str">
        <f t="shared" ca="1" si="24"/>
        <v/>
      </c>
      <c r="I141" s="2">
        <f t="shared" ca="1" si="17"/>
        <v>6335.6436000000003</v>
      </c>
      <c r="J141" s="2">
        <f t="shared" ca="1" si="21"/>
        <v>38.320425</v>
      </c>
      <c r="K141">
        <f t="shared" ca="1" si="22"/>
        <v>459.8451</v>
      </c>
      <c r="N141" s="2">
        <f t="shared" ca="1" si="23"/>
        <v>32</v>
      </c>
      <c r="O141" s="1">
        <f t="shared" ca="1" si="18"/>
        <v>45609</v>
      </c>
    </row>
    <row r="142" spans="1:15" x14ac:dyDescent="0.25">
      <c r="A142">
        <v>141</v>
      </c>
      <c r="B142">
        <v>3616.91</v>
      </c>
      <c r="C142" t="s">
        <v>27</v>
      </c>
      <c r="D142" t="s">
        <v>14</v>
      </c>
      <c r="E142">
        <f t="shared" si="19"/>
        <v>0</v>
      </c>
      <c r="F142">
        <f t="shared" si="20"/>
        <v>0</v>
      </c>
      <c r="G142" t="s">
        <v>720</v>
      </c>
      <c r="H142" s="1">
        <f t="shared" ca="1" si="24"/>
        <v>45090</v>
      </c>
      <c r="I142" s="2">
        <f t="shared" ca="1" si="17"/>
        <v>6302.4656750000004</v>
      </c>
      <c r="J142" s="2">
        <f t="shared" ca="1" si="21"/>
        <v>99.465025000000011</v>
      </c>
      <c r="K142">
        <f t="shared" ca="1" si="22"/>
        <v>1193.5803000000001</v>
      </c>
      <c r="L142" t="s">
        <v>63</v>
      </c>
      <c r="N142" s="2">
        <f t="shared" ca="1" si="23"/>
        <v>27</v>
      </c>
      <c r="O142" s="1" t="str">
        <f t="shared" ca="1" si="18"/>
        <v>03.05.2023</v>
      </c>
    </row>
    <row r="143" spans="1:15" x14ac:dyDescent="0.25">
      <c r="A143">
        <v>142</v>
      </c>
      <c r="B143">
        <v>4033.67</v>
      </c>
      <c r="C143" t="s">
        <v>282</v>
      </c>
      <c r="D143" t="s">
        <v>19</v>
      </c>
      <c r="E143">
        <f t="shared" si="19"/>
        <v>100</v>
      </c>
      <c r="F143">
        <f t="shared" si="20"/>
        <v>4033.67</v>
      </c>
      <c r="G143" t="s">
        <v>585</v>
      </c>
      <c r="H143" s="1">
        <f t="shared" ca="1" si="24"/>
        <v>45531</v>
      </c>
      <c r="I143" s="2">
        <f t="shared" ca="1" si="17"/>
        <v>4164.7642750000005</v>
      </c>
      <c r="J143" s="2">
        <f t="shared" ca="1" si="21"/>
        <v>10.084175</v>
      </c>
      <c r="K143">
        <f t="shared" ca="1" si="22"/>
        <v>121.01009999999999</v>
      </c>
      <c r="M143" t="s">
        <v>190</v>
      </c>
      <c r="N143" s="2">
        <f t="shared" ca="1" si="23"/>
        <v>13</v>
      </c>
      <c r="O143" s="1" t="str">
        <f t="shared" ca="1" si="18"/>
        <v>01.08.2024</v>
      </c>
    </row>
    <row r="144" spans="1:15" x14ac:dyDescent="0.25">
      <c r="A144">
        <v>143</v>
      </c>
      <c r="B144">
        <v>3267.83</v>
      </c>
      <c r="C144" t="s">
        <v>13</v>
      </c>
      <c r="D144" t="s">
        <v>19</v>
      </c>
      <c r="E144">
        <f t="shared" si="19"/>
        <v>100</v>
      </c>
      <c r="F144">
        <f t="shared" si="20"/>
        <v>3267.83</v>
      </c>
      <c r="G144" t="s">
        <v>112</v>
      </c>
      <c r="H144" s="1">
        <f t="shared" ca="1" si="24"/>
        <v>45362</v>
      </c>
      <c r="I144" s="2">
        <f t="shared" ca="1" si="17"/>
        <v>5631.5603666666666</v>
      </c>
      <c r="J144" s="2">
        <f t="shared" ca="1" si="21"/>
        <v>84.418941666666669</v>
      </c>
      <c r="K144">
        <f t="shared" ca="1" si="22"/>
        <v>1013.0273</v>
      </c>
      <c r="N144" s="2">
        <f t="shared" ca="1" si="23"/>
        <v>28</v>
      </c>
      <c r="O144" s="1" t="str">
        <f t="shared" ca="1" si="18"/>
        <v>11.02.2024</v>
      </c>
    </row>
    <row r="145" spans="1:15" x14ac:dyDescent="0.25">
      <c r="A145">
        <v>144</v>
      </c>
      <c r="B145">
        <v>2978.46</v>
      </c>
      <c r="C145" t="s">
        <v>285</v>
      </c>
      <c r="D145" t="s">
        <v>86</v>
      </c>
      <c r="E145">
        <f t="shared" si="19"/>
        <v>75</v>
      </c>
      <c r="F145">
        <f t="shared" si="20"/>
        <v>2233.8450000000003</v>
      </c>
      <c r="G145" t="s">
        <v>676</v>
      </c>
      <c r="H145" s="1" t="str">
        <f t="shared" ca="1" si="24"/>
        <v/>
      </c>
      <c r="I145" s="2">
        <f t="shared" ca="1" si="17"/>
        <v>6175.340400000001</v>
      </c>
      <c r="J145" s="2">
        <f t="shared" ca="1" si="21"/>
        <v>138.99480000000003</v>
      </c>
      <c r="K145">
        <f t="shared" ca="1" si="22"/>
        <v>1667.9376000000002</v>
      </c>
      <c r="N145" s="2">
        <f t="shared" ca="1" si="23"/>
        <v>23</v>
      </c>
      <c r="O145" s="1">
        <f t="shared" ca="1" si="18"/>
        <v>45555</v>
      </c>
    </row>
    <row r="146" spans="1:15" x14ac:dyDescent="0.25">
      <c r="A146">
        <v>145</v>
      </c>
      <c r="B146">
        <v>8357.9</v>
      </c>
      <c r="C146" t="s">
        <v>189</v>
      </c>
      <c r="D146" t="s">
        <v>19</v>
      </c>
      <c r="E146">
        <f t="shared" si="19"/>
        <v>100</v>
      </c>
      <c r="F146">
        <f t="shared" si="20"/>
        <v>8357.9</v>
      </c>
      <c r="G146" t="s">
        <v>891</v>
      </c>
      <c r="H146" s="1">
        <f t="shared" ca="1" si="24"/>
        <v>45166</v>
      </c>
      <c r="I146" s="2">
        <f t="shared" ca="1" si="17"/>
        <v>13929.833333333332</v>
      </c>
      <c r="J146" s="2">
        <f t="shared" ca="1" si="21"/>
        <v>174.12291666666667</v>
      </c>
      <c r="K146">
        <f t="shared" ca="1" si="22"/>
        <v>2089.4749999999999</v>
      </c>
      <c r="N146" s="2">
        <f t="shared" ca="1" si="23"/>
        <v>32</v>
      </c>
      <c r="O146" s="1" t="str">
        <f t="shared" ca="1" si="18"/>
        <v>30.05.2023</v>
      </c>
    </row>
    <row r="147" spans="1:15" x14ac:dyDescent="0.25">
      <c r="A147">
        <v>146</v>
      </c>
      <c r="B147">
        <v>2560.25</v>
      </c>
      <c r="C147" t="s">
        <v>288</v>
      </c>
      <c r="D147" t="s">
        <v>86</v>
      </c>
      <c r="E147">
        <f t="shared" si="19"/>
        <v>75</v>
      </c>
      <c r="F147">
        <f t="shared" si="20"/>
        <v>1920.1875</v>
      </c>
      <c r="G147" t="s">
        <v>349</v>
      </c>
      <c r="H147" s="1" t="str">
        <f t="shared" ca="1" si="24"/>
        <v/>
      </c>
      <c r="I147" s="2">
        <f t="shared" ca="1" si="17"/>
        <v>3492.6077083333334</v>
      </c>
      <c r="J147" s="2">
        <f t="shared" ca="1" si="21"/>
        <v>49.071458333333332</v>
      </c>
      <c r="K147">
        <f t="shared" ca="1" si="22"/>
        <v>588.85749999999996</v>
      </c>
      <c r="N147" s="2">
        <f t="shared" ca="1" si="23"/>
        <v>19</v>
      </c>
      <c r="O147" s="1">
        <f t="shared" ca="1" si="18"/>
        <v>45622</v>
      </c>
    </row>
    <row r="148" spans="1:15" x14ac:dyDescent="0.25">
      <c r="A148">
        <v>147</v>
      </c>
      <c r="B148">
        <v>9966.84</v>
      </c>
      <c r="C148" t="s">
        <v>290</v>
      </c>
      <c r="D148" t="s">
        <v>14</v>
      </c>
      <c r="E148">
        <f t="shared" si="19"/>
        <v>0</v>
      </c>
      <c r="F148">
        <f t="shared" si="20"/>
        <v>0</v>
      </c>
      <c r="G148" t="s">
        <v>592</v>
      </c>
      <c r="H148" s="1">
        <f t="shared" ca="1" si="24"/>
        <v>45346</v>
      </c>
      <c r="I148" s="2">
        <f t="shared" ca="1" si="17"/>
        <v>17990.146199999999</v>
      </c>
      <c r="J148" s="2">
        <f t="shared" ca="1" si="21"/>
        <v>348.83940000000001</v>
      </c>
      <c r="K148">
        <f t="shared" ca="1" si="22"/>
        <v>4186.0727999999999</v>
      </c>
      <c r="M148" t="s">
        <v>49</v>
      </c>
      <c r="N148" s="2">
        <f t="shared" ca="1" si="23"/>
        <v>23</v>
      </c>
      <c r="O148" s="1" t="str">
        <f t="shared" ca="1" si="18"/>
        <v>09.01.2024</v>
      </c>
    </row>
    <row r="149" spans="1:15" x14ac:dyDescent="0.25">
      <c r="A149">
        <v>148</v>
      </c>
      <c r="B149">
        <v>8176.71</v>
      </c>
      <c r="C149" t="s">
        <v>292</v>
      </c>
      <c r="D149" t="s">
        <v>14</v>
      </c>
      <c r="E149">
        <f t="shared" si="19"/>
        <v>0</v>
      </c>
      <c r="F149">
        <f t="shared" si="20"/>
        <v>0</v>
      </c>
      <c r="G149" t="s">
        <v>436</v>
      </c>
      <c r="H149" s="1">
        <f t="shared" ca="1" si="24"/>
        <v>45393</v>
      </c>
      <c r="I149" s="2">
        <f t="shared" ca="1" si="17"/>
        <v>17661.693599999999</v>
      </c>
      <c r="J149" s="2">
        <f t="shared" ca="1" si="21"/>
        <v>327.0684</v>
      </c>
      <c r="K149">
        <f t="shared" ca="1" si="22"/>
        <v>3924.8208</v>
      </c>
      <c r="N149" s="2">
        <f t="shared" ca="1" si="23"/>
        <v>29</v>
      </c>
      <c r="O149" s="1" t="str">
        <f t="shared" ca="1" si="18"/>
        <v>08.02.2024</v>
      </c>
    </row>
    <row r="150" spans="1:15" x14ac:dyDescent="0.25">
      <c r="A150">
        <v>149</v>
      </c>
      <c r="B150">
        <v>6213.93</v>
      </c>
      <c r="C150" t="s">
        <v>293</v>
      </c>
      <c r="D150" t="s">
        <v>14</v>
      </c>
      <c r="E150">
        <f t="shared" si="19"/>
        <v>0</v>
      </c>
      <c r="F150">
        <f t="shared" si="20"/>
        <v>0</v>
      </c>
      <c r="G150" t="s">
        <v>643</v>
      </c>
      <c r="H150" s="1">
        <f t="shared" ca="1" si="24"/>
        <v>45375</v>
      </c>
      <c r="I150" s="2">
        <f t="shared" ca="1" si="17"/>
        <v>10770.812000000002</v>
      </c>
      <c r="J150" s="2">
        <f t="shared" ca="1" si="21"/>
        <v>227.84410000000003</v>
      </c>
      <c r="K150">
        <f t="shared" ca="1" si="22"/>
        <v>2734.1292000000003</v>
      </c>
      <c r="N150" s="2">
        <f t="shared" ca="1" si="23"/>
        <v>20</v>
      </c>
      <c r="O150" s="1" t="str">
        <f t="shared" ca="1" si="18"/>
        <v>21.03.2024</v>
      </c>
    </row>
    <row r="151" spans="1:15" x14ac:dyDescent="0.25">
      <c r="A151">
        <v>150</v>
      </c>
      <c r="B151">
        <v>5934.87</v>
      </c>
      <c r="C151" t="s">
        <v>294</v>
      </c>
      <c r="D151" t="s">
        <v>57</v>
      </c>
      <c r="E151">
        <f t="shared" si="19"/>
        <v>40</v>
      </c>
      <c r="F151">
        <f t="shared" si="20"/>
        <v>2373.9479999999999</v>
      </c>
      <c r="G151" t="s">
        <v>463</v>
      </c>
      <c r="H151" s="1" t="str">
        <f t="shared" ca="1" si="24"/>
        <v/>
      </c>
      <c r="I151" s="2">
        <f t="shared" ca="1" si="17"/>
        <v>8071.4232000000002</v>
      </c>
      <c r="J151" s="2">
        <f t="shared" ca="1" si="21"/>
        <v>79.131600000000006</v>
      </c>
      <c r="K151">
        <f t="shared" ca="1" si="22"/>
        <v>949.57920000000013</v>
      </c>
      <c r="N151" s="2">
        <f t="shared" ca="1" si="23"/>
        <v>27</v>
      </c>
      <c r="O151" s="1">
        <f t="shared" ca="1" si="18"/>
        <v>45550</v>
      </c>
    </row>
    <row r="152" spans="1:15" x14ac:dyDescent="0.25">
      <c r="A152">
        <v>151</v>
      </c>
      <c r="B152">
        <v>4492.24</v>
      </c>
      <c r="C152" t="s">
        <v>296</v>
      </c>
      <c r="D152" t="s">
        <v>57</v>
      </c>
      <c r="E152">
        <f t="shared" si="19"/>
        <v>40</v>
      </c>
      <c r="F152">
        <f t="shared" si="20"/>
        <v>1796.896</v>
      </c>
      <c r="G152" t="s">
        <v>730</v>
      </c>
      <c r="H152" s="1" t="str">
        <f t="shared" ca="1" si="24"/>
        <v/>
      </c>
      <c r="I152" s="2">
        <f t="shared" ca="1" si="17"/>
        <v>5671.4529999999995</v>
      </c>
      <c r="J152" s="2">
        <f t="shared" ca="1" si="21"/>
        <v>78.614199999999997</v>
      </c>
      <c r="K152">
        <f t="shared" ca="1" si="22"/>
        <v>943.37040000000002</v>
      </c>
      <c r="N152" s="2">
        <f t="shared" ca="1" si="23"/>
        <v>15</v>
      </c>
      <c r="O152" s="1">
        <f t="shared" ca="1" si="18"/>
        <v>45540</v>
      </c>
    </row>
    <row r="153" spans="1:15" x14ac:dyDescent="0.25">
      <c r="A153">
        <v>152</v>
      </c>
      <c r="B153">
        <v>2812.12</v>
      </c>
      <c r="C153" t="s">
        <v>298</v>
      </c>
      <c r="D153" t="s">
        <v>19</v>
      </c>
      <c r="E153">
        <f t="shared" si="19"/>
        <v>100</v>
      </c>
      <c r="F153">
        <f t="shared" si="20"/>
        <v>2812.12</v>
      </c>
      <c r="G153" t="s">
        <v>892</v>
      </c>
      <c r="H153" s="1">
        <f t="shared" ca="1" si="24"/>
        <v>45065</v>
      </c>
      <c r="I153" s="2">
        <f t="shared" ca="1" si="17"/>
        <v>2905.8573333333334</v>
      </c>
      <c r="J153" s="2">
        <f t="shared" ca="1" si="21"/>
        <v>9.3737333333333321</v>
      </c>
      <c r="K153">
        <f t="shared" ca="1" si="22"/>
        <v>112.48479999999998</v>
      </c>
      <c r="N153" s="2">
        <f t="shared" ca="1" si="23"/>
        <v>10</v>
      </c>
      <c r="O153" s="1" t="str">
        <f t="shared" ca="1" si="18"/>
        <v>22.04.2023</v>
      </c>
    </row>
    <row r="154" spans="1:15" x14ac:dyDescent="0.25">
      <c r="A154">
        <v>153</v>
      </c>
      <c r="B154">
        <v>7338.57</v>
      </c>
      <c r="C154" t="s">
        <v>148</v>
      </c>
      <c r="D154" t="s">
        <v>14</v>
      </c>
      <c r="E154">
        <f t="shared" si="19"/>
        <v>0</v>
      </c>
      <c r="F154">
        <f t="shared" si="20"/>
        <v>0</v>
      </c>
      <c r="G154" t="s">
        <v>633</v>
      </c>
      <c r="H154" s="1">
        <f t="shared" ca="1" si="24"/>
        <v>44713</v>
      </c>
      <c r="I154" s="2">
        <f t="shared" ca="1" si="17"/>
        <v>16059.237349999999</v>
      </c>
      <c r="J154" s="2">
        <f t="shared" ca="1" si="21"/>
        <v>281.31184999999999</v>
      </c>
      <c r="K154">
        <f t="shared" ca="1" si="22"/>
        <v>3375.7421999999997</v>
      </c>
      <c r="N154" s="2">
        <f t="shared" ca="1" si="23"/>
        <v>31</v>
      </c>
      <c r="O154" s="1" t="str">
        <f t="shared" ca="1" si="18"/>
        <v>29.04.2022</v>
      </c>
    </row>
    <row r="155" spans="1:15" x14ac:dyDescent="0.25">
      <c r="A155">
        <v>154</v>
      </c>
      <c r="B155">
        <v>1442.95</v>
      </c>
      <c r="C155" t="s">
        <v>198</v>
      </c>
      <c r="D155" t="s">
        <v>14</v>
      </c>
      <c r="E155">
        <f t="shared" si="19"/>
        <v>0</v>
      </c>
      <c r="F155">
        <f t="shared" si="20"/>
        <v>0</v>
      </c>
      <c r="G155" t="s">
        <v>893</v>
      </c>
      <c r="H155" s="1">
        <f t="shared" ca="1" si="24"/>
        <v>45095</v>
      </c>
      <c r="I155" s="2">
        <f t="shared" ca="1" si="17"/>
        <v>1561.993375</v>
      </c>
      <c r="J155" s="2">
        <f t="shared" ca="1" si="21"/>
        <v>13.227041666666667</v>
      </c>
      <c r="K155">
        <f t="shared" ca="1" si="22"/>
        <v>158.72450000000001</v>
      </c>
      <c r="L155" t="s">
        <v>84</v>
      </c>
      <c r="N155" s="2">
        <f t="shared" ca="1" si="23"/>
        <v>9</v>
      </c>
      <c r="O155" s="1" t="str">
        <f t="shared" ca="1" si="18"/>
        <v>29.05.2023</v>
      </c>
    </row>
    <row r="156" spans="1:15" x14ac:dyDescent="0.25">
      <c r="A156">
        <v>155</v>
      </c>
      <c r="B156">
        <v>938.34</v>
      </c>
      <c r="C156" t="s">
        <v>10</v>
      </c>
      <c r="D156" t="s">
        <v>14</v>
      </c>
      <c r="E156">
        <f t="shared" si="19"/>
        <v>0</v>
      </c>
      <c r="F156">
        <f t="shared" si="20"/>
        <v>0</v>
      </c>
      <c r="G156" t="s">
        <v>626</v>
      </c>
      <c r="H156" s="1">
        <f t="shared" ca="1" si="24"/>
        <v>45159</v>
      </c>
      <c r="I156" s="2">
        <f t="shared" ca="1" si="17"/>
        <v>955.54290000000003</v>
      </c>
      <c r="J156" s="2">
        <f t="shared" ca="1" si="21"/>
        <v>17.2029</v>
      </c>
      <c r="K156">
        <f t="shared" ca="1" si="22"/>
        <v>206.4348</v>
      </c>
      <c r="N156" s="2">
        <f t="shared" ca="1" si="23"/>
        <v>1</v>
      </c>
      <c r="O156" s="1" t="str">
        <f t="shared" ca="1" si="18"/>
        <v>16.07.2023</v>
      </c>
    </row>
    <row r="157" spans="1:15" x14ac:dyDescent="0.25">
      <c r="A157">
        <v>156</v>
      </c>
      <c r="B157">
        <v>917.45</v>
      </c>
      <c r="C157" t="s">
        <v>304</v>
      </c>
      <c r="D157" t="s">
        <v>19</v>
      </c>
      <c r="E157">
        <f t="shared" si="19"/>
        <v>100</v>
      </c>
      <c r="F157">
        <f t="shared" si="20"/>
        <v>917.45</v>
      </c>
      <c r="G157" t="s">
        <v>894</v>
      </c>
      <c r="H157" s="1">
        <f t="shared" ca="1" si="24"/>
        <v>45052</v>
      </c>
      <c r="I157" s="2">
        <f t="shared" ca="1" si="17"/>
        <v>1745.448625</v>
      </c>
      <c r="J157" s="2">
        <f t="shared" ca="1" si="21"/>
        <v>43.578875000000004</v>
      </c>
      <c r="K157">
        <f t="shared" ca="1" si="22"/>
        <v>522.94650000000001</v>
      </c>
      <c r="N157" s="2">
        <f t="shared" ca="1" si="23"/>
        <v>19</v>
      </c>
      <c r="O157" s="1" t="str">
        <f t="shared" ca="1" si="18"/>
        <v>21.04.2023</v>
      </c>
    </row>
    <row r="158" spans="1:15" x14ac:dyDescent="0.25">
      <c r="A158">
        <v>157</v>
      </c>
      <c r="B158">
        <v>9394.06</v>
      </c>
      <c r="C158" t="s">
        <v>305</v>
      </c>
      <c r="D158" t="s">
        <v>11</v>
      </c>
      <c r="E158">
        <f t="shared" si="19"/>
        <v>25</v>
      </c>
      <c r="F158">
        <f t="shared" si="20"/>
        <v>2348.5149999999999</v>
      </c>
      <c r="G158" t="s">
        <v>847</v>
      </c>
      <c r="H158" s="1" t="str">
        <f t="shared" ca="1" si="24"/>
        <v/>
      </c>
      <c r="I158" s="2">
        <f t="shared" ca="1" si="17"/>
        <v>9534.9709000000003</v>
      </c>
      <c r="J158" s="2">
        <f t="shared" ca="1" si="21"/>
        <v>70.455449999999999</v>
      </c>
      <c r="K158">
        <f t="shared" ca="1" si="22"/>
        <v>845.46540000000005</v>
      </c>
      <c r="M158" t="s">
        <v>20</v>
      </c>
      <c r="N158" s="2">
        <f t="shared" ca="1" si="23"/>
        <v>2</v>
      </c>
      <c r="O158" s="1">
        <f t="shared" ca="1" si="18"/>
        <v>45562</v>
      </c>
    </row>
    <row r="159" spans="1:15" x14ac:dyDescent="0.25">
      <c r="A159">
        <v>158</v>
      </c>
      <c r="B159">
        <v>8402.49</v>
      </c>
      <c r="C159" t="s">
        <v>145</v>
      </c>
      <c r="D159" t="s">
        <v>14</v>
      </c>
      <c r="E159">
        <f t="shared" si="19"/>
        <v>0</v>
      </c>
      <c r="F159">
        <f t="shared" si="20"/>
        <v>0</v>
      </c>
      <c r="G159" t="s">
        <v>325</v>
      </c>
      <c r="H159" s="1">
        <f t="shared" ca="1" si="24"/>
        <v>44628</v>
      </c>
      <c r="I159" s="2">
        <f t="shared" ca="1" si="17"/>
        <v>19178.683424999999</v>
      </c>
      <c r="J159" s="2">
        <f t="shared" ca="1" si="21"/>
        <v>399.11827499999998</v>
      </c>
      <c r="K159">
        <f t="shared" ca="1" si="22"/>
        <v>4789.4192999999996</v>
      </c>
      <c r="N159" s="2">
        <f t="shared" ca="1" si="23"/>
        <v>27</v>
      </c>
      <c r="O159" s="1" t="str">
        <f t="shared" ca="1" si="18"/>
        <v>21.02.2022</v>
      </c>
    </row>
    <row r="160" spans="1:15" x14ac:dyDescent="0.25">
      <c r="A160">
        <v>159</v>
      </c>
      <c r="B160">
        <v>9120.31</v>
      </c>
      <c r="C160" t="s">
        <v>307</v>
      </c>
      <c r="D160" t="s">
        <v>11</v>
      </c>
      <c r="E160">
        <f t="shared" si="19"/>
        <v>25</v>
      </c>
      <c r="F160">
        <f t="shared" si="20"/>
        <v>2280.0774999999999</v>
      </c>
      <c r="G160" t="s">
        <v>174</v>
      </c>
      <c r="H160" s="1" t="str">
        <f t="shared" ca="1" si="24"/>
        <v/>
      </c>
      <c r="I160" s="2">
        <f t="shared" ca="1" si="17"/>
        <v>13384.054925</v>
      </c>
      <c r="J160" s="2">
        <f t="shared" ca="1" si="21"/>
        <v>387.61317500000001</v>
      </c>
      <c r="K160">
        <f t="shared" ca="1" si="22"/>
        <v>4651.3581000000004</v>
      </c>
      <c r="N160" s="2">
        <f t="shared" ca="1" si="23"/>
        <v>11</v>
      </c>
      <c r="O160" s="1">
        <f t="shared" ca="1" si="18"/>
        <v>45585</v>
      </c>
    </row>
    <row r="161" spans="1:15" x14ac:dyDescent="0.25">
      <c r="A161">
        <v>160</v>
      </c>
      <c r="B161">
        <v>8419.6299999999992</v>
      </c>
      <c r="C161" t="s">
        <v>310</v>
      </c>
      <c r="D161" t="s">
        <v>22</v>
      </c>
      <c r="E161">
        <f t="shared" si="19"/>
        <v>50</v>
      </c>
      <c r="F161">
        <f t="shared" si="20"/>
        <v>4209.8149999999996</v>
      </c>
      <c r="G161" t="s">
        <v>577</v>
      </c>
      <c r="H161" s="1" t="str">
        <f t="shared" ca="1" si="24"/>
        <v/>
      </c>
      <c r="I161" s="2">
        <f t="shared" ca="1" si="17"/>
        <v>21666.514533333328</v>
      </c>
      <c r="J161" s="2">
        <f t="shared" ca="1" si="21"/>
        <v>413.96514166666657</v>
      </c>
      <c r="K161">
        <f t="shared" ca="1" si="22"/>
        <v>4967.5816999999988</v>
      </c>
      <c r="L161" t="s">
        <v>84</v>
      </c>
      <c r="N161" s="2">
        <f t="shared" ca="1" si="23"/>
        <v>32</v>
      </c>
      <c r="O161" s="1">
        <f t="shared" ca="1" si="18"/>
        <v>45630</v>
      </c>
    </row>
    <row r="162" spans="1:15" x14ac:dyDescent="0.25">
      <c r="A162">
        <v>161</v>
      </c>
      <c r="B162">
        <v>5772.37</v>
      </c>
      <c r="C162" t="s">
        <v>312</v>
      </c>
      <c r="D162" t="s">
        <v>14</v>
      </c>
      <c r="E162">
        <f t="shared" si="19"/>
        <v>0</v>
      </c>
      <c r="F162">
        <f t="shared" si="20"/>
        <v>0</v>
      </c>
      <c r="G162" t="s">
        <v>784</v>
      </c>
      <c r="H162" s="1">
        <f t="shared" ca="1" si="24"/>
        <v>44953</v>
      </c>
      <c r="I162" s="2">
        <f t="shared" ca="1" si="17"/>
        <v>7734.9758000000002</v>
      </c>
      <c r="J162" s="2">
        <f t="shared" ca="1" si="21"/>
        <v>81.775241666666659</v>
      </c>
      <c r="K162">
        <f t="shared" ca="1" si="22"/>
        <v>981.30289999999991</v>
      </c>
      <c r="N162" s="2">
        <f t="shared" ca="1" si="23"/>
        <v>24</v>
      </c>
      <c r="O162" s="1" t="str">
        <f t="shared" ca="1" si="18"/>
        <v>14.11.2022</v>
      </c>
    </row>
    <row r="163" spans="1:15" x14ac:dyDescent="0.25">
      <c r="A163">
        <v>162</v>
      </c>
      <c r="B163">
        <v>786.9</v>
      </c>
      <c r="C163" t="s">
        <v>251</v>
      </c>
      <c r="D163" t="s">
        <v>19</v>
      </c>
      <c r="E163">
        <f t="shared" si="19"/>
        <v>100</v>
      </c>
      <c r="F163">
        <f t="shared" si="20"/>
        <v>786.9</v>
      </c>
      <c r="G163" t="s">
        <v>895</v>
      </c>
      <c r="H163" s="1">
        <f t="shared" ca="1" si="24"/>
        <v>44952</v>
      </c>
      <c r="I163" s="2">
        <f t="shared" ca="1" si="17"/>
        <v>912.80399999999997</v>
      </c>
      <c r="J163" s="2">
        <f t="shared" ca="1" si="21"/>
        <v>3.9344999999999999</v>
      </c>
      <c r="K163">
        <f t="shared" ca="1" si="22"/>
        <v>47.213999999999999</v>
      </c>
      <c r="N163" s="2">
        <f t="shared" ca="1" si="23"/>
        <v>32</v>
      </c>
      <c r="O163" s="1" t="str">
        <f t="shared" ca="1" si="18"/>
        <v>22.01.2023</v>
      </c>
    </row>
    <row r="164" spans="1:15" x14ac:dyDescent="0.25">
      <c r="A164">
        <v>163</v>
      </c>
      <c r="B164">
        <v>1005.46</v>
      </c>
      <c r="C164" t="s">
        <v>315</v>
      </c>
      <c r="D164" t="s">
        <v>19</v>
      </c>
      <c r="E164">
        <f t="shared" si="19"/>
        <v>100</v>
      </c>
      <c r="F164">
        <f t="shared" si="20"/>
        <v>1005.46</v>
      </c>
      <c r="G164" t="s">
        <v>109</v>
      </c>
      <c r="H164" s="1">
        <f t="shared" ca="1" si="24"/>
        <v>45476</v>
      </c>
      <c r="I164" s="2">
        <f t="shared" ca="1" si="17"/>
        <v>1397.5894000000001</v>
      </c>
      <c r="J164" s="2">
        <f t="shared" ca="1" si="21"/>
        <v>21.784966666666666</v>
      </c>
      <c r="K164">
        <f t="shared" ca="1" si="22"/>
        <v>261.4196</v>
      </c>
      <c r="N164" s="2">
        <f t="shared" ca="1" si="23"/>
        <v>18</v>
      </c>
      <c r="O164" s="1" t="str">
        <f t="shared" ca="1" si="18"/>
        <v>19.06.2024</v>
      </c>
    </row>
    <row r="165" spans="1:15" x14ac:dyDescent="0.25">
      <c r="A165">
        <v>164</v>
      </c>
      <c r="B165">
        <v>6026.57</v>
      </c>
      <c r="C165" t="s">
        <v>317</v>
      </c>
      <c r="D165" t="s">
        <v>19</v>
      </c>
      <c r="E165">
        <f t="shared" si="19"/>
        <v>100</v>
      </c>
      <c r="F165">
        <f t="shared" si="20"/>
        <v>6026.57</v>
      </c>
      <c r="G165" t="s">
        <v>792</v>
      </c>
      <c r="H165" s="1">
        <f t="shared" ca="1" si="24"/>
        <v>45477</v>
      </c>
      <c r="I165" s="2">
        <f t="shared" ca="1" si="17"/>
        <v>10847.825999999999</v>
      </c>
      <c r="J165" s="2">
        <f t="shared" ca="1" si="21"/>
        <v>150.66424999999998</v>
      </c>
      <c r="K165">
        <f t="shared" ca="1" si="22"/>
        <v>1807.9709999999998</v>
      </c>
      <c r="N165" s="2">
        <f t="shared" ca="1" si="23"/>
        <v>32</v>
      </c>
      <c r="O165" s="1" t="str">
        <f t="shared" ca="1" si="18"/>
        <v>11.06.2024</v>
      </c>
    </row>
    <row r="166" spans="1:15" x14ac:dyDescent="0.25">
      <c r="A166">
        <v>165</v>
      </c>
      <c r="B166">
        <v>6999.93</v>
      </c>
      <c r="C166" t="s">
        <v>318</v>
      </c>
      <c r="D166" t="s">
        <v>86</v>
      </c>
      <c r="E166">
        <f t="shared" si="19"/>
        <v>75</v>
      </c>
      <c r="F166">
        <f t="shared" si="20"/>
        <v>5249.9475000000002</v>
      </c>
      <c r="G166" t="s">
        <v>271</v>
      </c>
      <c r="H166" s="1" t="str">
        <f t="shared" ca="1" si="24"/>
        <v/>
      </c>
      <c r="I166" s="2">
        <f t="shared" ca="1" si="17"/>
        <v>9531.5713500000002</v>
      </c>
      <c r="J166" s="2">
        <f t="shared" ca="1" si="21"/>
        <v>180.83152500000003</v>
      </c>
      <c r="K166">
        <f t="shared" ca="1" si="22"/>
        <v>2169.9783000000002</v>
      </c>
      <c r="L166" t="s">
        <v>26</v>
      </c>
      <c r="N166" s="2">
        <f t="shared" ca="1" si="23"/>
        <v>14</v>
      </c>
      <c r="O166" s="1">
        <f t="shared" ca="1" si="18"/>
        <v>45588</v>
      </c>
    </row>
    <row r="167" spans="1:15" x14ac:dyDescent="0.25">
      <c r="A167">
        <v>166</v>
      </c>
      <c r="B167">
        <v>2013.64</v>
      </c>
      <c r="C167" t="s">
        <v>318</v>
      </c>
      <c r="D167" t="s">
        <v>14</v>
      </c>
      <c r="E167">
        <f t="shared" si="19"/>
        <v>0</v>
      </c>
      <c r="F167">
        <f t="shared" si="20"/>
        <v>0</v>
      </c>
      <c r="G167" t="s">
        <v>383</v>
      </c>
      <c r="H167" s="1">
        <f t="shared" ca="1" si="24"/>
        <v>44695</v>
      </c>
      <c r="I167" s="2">
        <f t="shared" ca="1" si="17"/>
        <v>3497.0214666666666</v>
      </c>
      <c r="J167" s="2">
        <f t="shared" ca="1" si="21"/>
        <v>43.62886666666666</v>
      </c>
      <c r="K167">
        <f t="shared" ca="1" si="22"/>
        <v>523.54639999999995</v>
      </c>
      <c r="N167" s="2">
        <f t="shared" ca="1" si="23"/>
        <v>34</v>
      </c>
      <c r="O167" s="1" t="str">
        <f t="shared" ca="1" si="18"/>
        <v>07.04.2022</v>
      </c>
    </row>
    <row r="168" spans="1:15" x14ac:dyDescent="0.25">
      <c r="A168">
        <v>167</v>
      </c>
      <c r="B168">
        <v>1660.21</v>
      </c>
      <c r="C168" t="s">
        <v>321</v>
      </c>
      <c r="D168" t="s">
        <v>19</v>
      </c>
      <c r="E168">
        <f t="shared" si="19"/>
        <v>100</v>
      </c>
      <c r="F168">
        <f t="shared" si="20"/>
        <v>1660.21</v>
      </c>
      <c r="G168" t="s">
        <v>896</v>
      </c>
      <c r="H168" s="1">
        <f t="shared" ca="1" si="24"/>
        <v>45004</v>
      </c>
      <c r="I168" s="2">
        <f t="shared" ca="1" si="17"/>
        <v>1693.4141999999999</v>
      </c>
      <c r="J168" s="2">
        <f t="shared" ca="1" si="21"/>
        <v>1.3835083333333333</v>
      </c>
      <c r="K168">
        <f t="shared" ca="1" si="22"/>
        <v>16.6021</v>
      </c>
      <c r="N168" s="2">
        <f t="shared" ca="1" si="23"/>
        <v>24</v>
      </c>
      <c r="O168" s="1" t="str">
        <f t="shared" ca="1" si="18"/>
        <v>11.02.2023</v>
      </c>
    </row>
    <row r="169" spans="1:15" x14ac:dyDescent="0.25">
      <c r="A169">
        <v>168</v>
      </c>
      <c r="B169">
        <v>5709.81</v>
      </c>
      <c r="C169" t="s">
        <v>323</v>
      </c>
      <c r="D169" t="s">
        <v>86</v>
      </c>
      <c r="E169">
        <f t="shared" si="19"/>
        <v>75</v>
      </c>
      <c r="F169">
        <f t="shared" si="20"/>
        <v>4282.3575000000001</v>
      </c>
      <c r="G169" t="s">
        <v>733</v>
      </c>
      <c r="H169" s="1" t="str">
        <f t="shared" ca="1" si="24"/>
        <v/>
      </c>
      <c r="I169" s="2">
        <f t="shared" ca="1" si="17"/>
        <v>8041.3157500000007</v>
      </c>
      <c r="J169" s="2">
        <f t="shared" ca="1" si="21"/>
        <v>233.150575</v>
      </c>
      <c r="K169">
        <f t="shared" ca="1" si="22"/>
        <v>2797.8069</v>
      </c>
      <c r="N169" s="2">
        <f t="shared" ca="1" si="23"/>
        <v>10</v>
      </c>
      <c r="O169" s="1">
        <f t="shared" ca="1" si="18"/>
        <v>45545</v>
      </c>
    </row>
    <row r="170" spans="1:15" x14ac:dyDescent="0.25">
      <c r="A170">
        <v>169</v>
      </c>
      <c r="B170">
        <v>2845.24</v>
      </c>
      <c r="C170" t="s">
        <v>324</v>
      </c>
      <c r="D170" t="s">
        <v>14</v>
      </c>
      <c r="E170">
        <f t="shared" si="19"/>
        <v>0</v>
      </c>
      <c r="F170">
        <f t="shared" si="20"/>
        <v>0</v>
      </c>
      <c r="G170" t="s">
        <v>897</v>
      </c>
      <c r="H170" s="1">
        <f t="shared" ca="1" si="24"/>
        <v>45191</v>
      </c>
      <c r="I170" s="2">
        <f t="shared" ca="1" si="17"/>
        <v>3528.0975999999996</v>
      </c>
      <c r="J170" s="2">
        <f t="shared" ca="1" si="21"/>
        <v>42.678599999999996</v>
      </c>
      <c r="K170">
        <f t="shared" ca="1" si="22"/>
        <v>512.14319999999998</v>
      </c>
      <c r="N170" s="2">
        <f t="shared" ca="1" si="23"/>
        <v>16</v>
      </c>
      <c r="O170" s="1" t="str">
        <f t="shared" ca="1" si="18"/>
        <v>03.09.2023</v>
      </c>
    </row>
    <row r="171" spans="1:15" x14ac:dyDescent="0.25">
      <c r="A171">
        <v>170</v>
      </c>
      <c r="B171">
        <v>1952.83</v>
      </c>
      <c r="C171" t="s">
        <v>25</v>
      </c>
      <c r="D171" t="s">
        <v>57</v>
      </c>
      <c r="E171">
        <f t="shared" si="19"/>
        <v>40</v>
      </c>
      <c r="F171">
        <f t="shared" si="20"/>
        <v>781.13200000000006</v>
      </c>
      <c r="G171" t="s">
        <v>214</v>
      </c>
      <c r="H171" s="1" t="str">
        <f t="shared" ca="1" si="24"/>
        <v/>
      </c>
      <c r="I171" s="2">
        <f t="shared" ca="1" si="17"/>
        <v>2317.3582666666666</v>
      </c>
      <c r="J171" s="2">
        <f t="shared" ca="1" si="21"/>
        <v>26.037733333333332</v>
      </c>
      <c r="K171">
        <f t="shared" ca="1" si="22"/>
        <v>312.45279999999997</v>
      </c>
      <c r="N171" s="2">
        <f t="shared" ca="1" si="23"/>
        <v>14</v>
      </c>
      <c r="O171" s="1">
        <f t="shared" ca="1" si="18"/>
        <v>45642</v>
      </c>
    </row>
    <row r="172" spans="1:15" x14ac:dyDescent="0.25">
      <c r="A172">
        <v>171</v>
      </c>
      <c r="B172">
        <v>5028.76</v>
      </c>
      <c r="C172" t="s">
        <v>328</v>
      </c>
      <c r="D172" t="s">
        <v>14</v>
      </c>
      <c r="E172">
        <f t="shared" si="19"/>
        <v>0</v>
      </c>
      <c r="F172">
        <f t="shared" si="20"/>
        <v>0</v>
      </c>
      <c r="G172" t="s">
        <v>112</v>
      </c>
      <c r="H172" s="1">
        <f t="shared" ca="1" si="24"/>
        <v>45395</v>
      </c>
      <c r="I172" s="2">
        <f t="shared" ca="1" si="17"/>
        <v>10011.423033333333</v>
      </c>
      <c r="J172" s="2">
        <f t="shared" ca="1" si="21"/>
        <v>171.81596666666667</v>
      </c>
      <c r="K172">
        <f t="shared" ca="1" si="22"/>
        <v>2061.7916</v>
      </c>
      <c r="N172" s="2">
        <f t="shared" ca="1" si="23"/>
        <v>29</v>
      </c>
      <c r="O172" s="1" t="str">
        <f t="shared" ca="1" si="18"/>
        <v>11.02.2024</v>
      </c>
    </row>
    <row r="173" spans="1:15" x14ac:dyDescent="0.25">
      <c r="A173">
        <v>172</v>
      </c>
      <c r="B173">
        <v>9776.26</v>
      </c>
      <c r="C173" t="s">
        <v>330</v>
      </c>
      <c r="D173" t="s">
        <v>86</v>
      </c>
      <c r="E173">
        <f t="shared" si="19"/>
        <v>75</v>
      </c>
      <c r="F173">
        <f t="shared" si="20"/>
        <v>7332.1949999999997</v>
      </c>
      <c r="G173" t="s">
        <v>295</v>
      </c>
      <c r="H173" s="1" t="str">
        <f t="shared" ca="1" si="24"/>
        <v/>
      </c>
      <c r="I173" s="2">
        <f t="shared" ca="1" si="17"/>
        <v>12562.4941</v>
      </c>
      <c r="J173" s="2">
        <f t="shared" ca="1" si="21"/>
        <v>154.79078333333334</v>
      </c>
      <c r="K173">
        <f t="shared" ca="1" si="22"/>
        <v>1857.4893999999999</v>
      </c>
      <c r="N173" s="2">
        <f t="shared" ca="1" si="23"/>
        <v>18</v>
      </c>
      <c r="O173" s="1">
        <f t="shared" ca="1" si="18"/>
        <v>45549</v>
      </c>
    </row>
    <row r="174" spans="1:15" x14ac:dyDescent="0.25">
      <c r="A174">
        <v>173</v>
      </c>
      <c r="B174">
        <v>3057.26</v>
      </c>
      <c r="C174" t="s">
        <v>333</v>
      </c>
      <c r="D174" t="s">
        <v>19</v>
      </c>
      <c r="E174">
        <f t="shared" si="19"/>
        <v>100</v>
      </c>
      <c r="F174">
        <f t="shared" si="20"/>
        <v>3057.26</v>
      </c>
      <c r="G174" t="s">
        <v>494</v>
      </c>
      <c r="H174" s="1">
        <f t="shared" ca="1" si="24"/>
        <v>44975</v>
      </c>
      <c r="I174" s="2">
        <f t="shared" ca="1" si="17"/>
        <v>4616.4626000000007</v>
      </c>
      <c r="J174" s="2">
        <f t="shared" ca="1" si="21"/>
        <v>43.311183333333339</v>
      </c>
      <c r="K174">
        <f t="shared" ca="1" si="22"/>
        <v>519.7342000000001</v>
      </c>
      <c r="M174" t="s">
        <v>49</v>
      </c>
      <c r="N174" s="2">
        <f t="shared" ca="1" si="23"/>
        <v>36</v>
      </c>
      <c r="O174" s="1" t="str">
        <f t="shared" ca="1" si="18"/>
        <v>29.12.2022</v>
      </c>
    </row>
    <row r="175" spans="1:15" x14ac:dyDescent="0.25">
      <c r="A175">
        <v>174</v>
      </c>
      <c r="B175">
        <v>7988.66</v>
      </c>
      <c r="C175" t="s">
        <v>335</v>
      </c>
      <c r="D175" t="s">
        <v>11</v>
      </c>
      <c r="E175">
        <f t="shared" si="19"/>
        <v>25</v>
      </c>
      <c r="F175">
        <f t="shared" si="20"/>
        <v>1997.165</v>
      </c>
      <c r="G175" t="s">
        <v>360</v>
      </c>
      <c r="H175" s="1" t="str">
        <f t="shared" ca="1" si="24"/>
        <v/>
      </c>
      <c r="I175" s="2">
        <f t="shared" ca="1" si="17"/>
        <v>12429.023516666666</v>
      </c>
      <c r="J175" s="2">
        <f t="shared" ca="1" si="21"/>
        <v>153.11598333333333</v>
      </c>
      <c r="K175">
        <f t="shared" ca="1" si="22"/>
        <v>1837.3917999999999</v>
      </c>
      <c r="N175" s="2">
        <f t="shared" ca="1" si="23"/>
        <v>29</v>
      </c>
      <c r="O175" s="1">
        <f t="shared" ca="1" si="18"/>
        <v>45642</v>
      </c>
    </row>
    <row r="176" spans="1:15" x14ac:dyDescent="0.25">
      <c r="A176">
        <v>175</v>
      </c>
      <c r="B176">
        <v>4274.88</v>
      </c>
      <c r="C176" t="s">
        <v>173</v>
      </c>
      <c r="D176" t="s">
        <v>22</v>
      </c>
      <c r="E176">
        <f t="shared" si="19"/>
        <v>50</v>
      </c>
      <c r="F176">
        <f t="shared" si="20"/>
        <v>2137.44</v>
      </c>
      <c r="G176" t="s">
        <v>644</v>
      </c>
      <c r="H176" s="1" t="str">
        <f t="shared" ca="1" si="24"/>
        <v/>
      </c>
      <c r="I176" s="2">
        <f t="shared" ca="1" si="17"/>
        <v>4342.5655999999999</v>
      </c>
      <c r="J176" s="2">
        <f t="shared" ca="1" si="21"/>
        <v>3.5624000000000002</v>
      </c>
      <c r="K176">
        <f t="shared" ca="1" si="22"/>
        <v>42.748800000000003</v>
      </c>
      <c r="M176" t="s">
        <v>46</v>
      </c>
      <c r="N176" s="2">
        <f t="shared" ca="1" si="23"/>
        <v>19</v>
      </c>
      <c r="O176" s="1">
        <f t="shared" ca="1" si="18"/>
        <v>45583</v>
      </c>
    </row>
    <row r="177" spans="1:15" x14ac:dyDescent="0.25">
      <c r="A177">
        <v>176</v>
      </c>
      <c r="B177">
        <v>2662.65</v>
      </c>
      <c r="C177" t="s">
        <v>71</v>
      </c>
      <c r="D177" t="s">
        <v>11</v>
      </c>
      <c r="E177">
        <f t="shared" si="19"/>
        <v>25</v>
      </c>
      <c r="F177">
        <f t="shared" si="20"/>
        <v>665.66250000000002</v>
      </c>
      <c r="G177" t="s">
        <v>179</v>
      </c>
      <c r="H177" s="1" t="str">
        <f t="shared" ca="1" si="24"/>
        <v/>
      </c>
      <c r="I177" s="2">
        <f t="shared" ca="1" si="17"/>
        <v>3736.5855000000001</v>
      </c>
      <c r="J177" s="2">
        <f t="shared" ca="1" si="21"/>
        <v>97.630499999999998</v>
      </c>
      <c r="K177">
        <f t="shared" ca="1" si="22"/>
        <v>1171.566</v>
      </c>
      <c r="N177" s="2">
        <f t="shared" ca="1" si="23"/>
        <v>11</v>
      </c>
      <c r="O177" s="1">
        <f t="shared" ca="1" si="18"/>
        <v>45547</v>
      </c>
    </row>
    <row r="178" spans="1:15" x14ac:dyDescent="0.25">
      <c r="A178">
        <v>177</v>
      </c>
      <c r="B178">
        <v>1328.9</v>
      </c>
      <c r="C178" t="s">
        <v>339</v>
      </c>
      <c r="D178" t="s">
        <v>14</v>
      </c>
      <c r="E178">
        <f t="shared" si="19"/>
        <v>0</v>
      </c>
      <c r="F178">
        <f t="shared" si="20"/>
        <v>0</v>
      </c>
      <c r="G178" t="s">
        <v>411</v>
      </c>
      <c r="H178" s="1">
        <f t="shared" ca="1" si="24"/>
        <v>44710</v>
      </c>
      <c r="I178" s="2">
        <f t="shared" ca="1" si="17"/>
        <v>1654.4805000000001</v>
      </c>
      <c r="J178" s="2">
        <f t="shared" ca="1" si="21"/>
        <v>23.255750000000003</v>
      </c>
      <c r="K178">
        <f t="shared" ca="1" si="22"/>
        <v>279.06900000000002</v>
      </c>
      <c r="N178" s="2">
        <f t="shared" ca="1" si="23"/>
        <v>14</v>
      </c>
      <c r="O178" s="1" t="str">
        <f t="shared" ca="1" si="18"/>
        <v>23.03.2022</v>
      </c>
    </row>
    <row r="179" spans="1:15" x14ac:dyDescent="0.25">
      <c r="A179">
        <v>178</v>
      </c>
      <c r="B179">
        <v>3812.1</v>
      </c>
      <c r="C179" t="s">
        <v>342</v>
      </c>
      <c r="D179" t="s">
        <v>57</v>
      </c>
      <c r="E179">
        <f t="shared" si="19"/>
        <v>40</v>
      </c>
      <c r="F179">
        <f t="shared" si="20"/>
        <v>1524.8400000000001</v>
      </c>
      <c r="G179" t="s">
        <v>245</v>
      </c>
      <c r="H179" s="1" t="str">
        <f t="shared" ca="1" si="24"/>
        <v/>
      </c>
      <c r="I179" s="2">
        <f t="shared" ca="1" si="17"/>
        <v>6099.3600000000006</v>
      </c>
      <c r="J179" s="2">
        <f t="shared" ca="1" si="21"/>
        <v>152.48400000000001</v>
      </c>
      <c r="K179">
        <f t="shared" ca="1" si="22"/>
        <v>1829.808</v>
      </c>
      <c r="N179" s="2">
        <f t="shared" ca="1" si="23"/>
        <v>15</v>
      </c>
      <c r="O179" s="1">
        <f t="shared" ca="1" si="18"/>
        <v>45630</v>
      </c>
    </row>
    <row r="180" spans="1:15" x14ac:dyDescent="0.25">
      <c r="A180">
        <v>179</v>
      </c>
      <c r="B180">
        <v>7033.43</v>
      </c>
      <c r="C180" t="s">
        <v>226</v>
      </c>
      <c r="D180" t="s">
        <v>11</v>
      </c>
      <c r="E180">
        <f t="shared" si="19"/>
        <v>25</v>
      </c>
      <c r="F180">
        <f t="shared" si="20"/>
        <v>1758.3575000000001</v>
      </c>
      <c r="G180" t="s">
        <v>12</v>
      </c>
      <c r="H180" s="1" t="str">
        <f t="shared" ca="1" si="24"/>
        <v/>
      </c>
      <c r="I180" s="2">
        <f t="shared" ca="1" si="17"/>
        <v>7262.0164750000004</v>
      </c>
      <c r="J180" s="2">
        <f t="shared" ca="1" si="21"/>
        <v>76.195491666666655</v>
      </c>
      <c r="K180">
        <f t="shared" ca="1" si="22"/>
        <v>914.3458999999998</v>
      </c>
      <c r="M180" t="s">
        <v>46</v>
      </c>
      <c r="N180" s="2">
        <f t="shared" ca="1" si="23"/>
        <v>3</v>
      </c>
      <c r="O180" s="1">
        <f t="shared" ca="1" si="18"/>
        <v>45638</v>
      </c>
    </row>
    <row r="181" spans="1:15" x14ac:dyDescent="0.25">
      <c r="A181">
        <v>180</v>
      </c>
      <c r="B181">
        <v>3215.14</v>
      </c>
      <c r="C181" t="s">
        <v>345</v>
      </c>
      <c r="D181" t="s">
        <v>14</v>
      </c>
      <c r="E181">
        <f t="shared" si="19"/>
        <v>0</v>
      </c>
      <c r="F181">
        <f t="shared" si="20"/>
        <v>0</v>
      </c>
      <c r="G181" t="s">
        <v>859</v>
      </c>
      <c r="H181" s="1">
        <f t="shared" ca="1" si="24"/>
        <v>44742</v>
      </c>
      <c r="I181" s="2">
        <f t="shared" ca="1" si="17"/>
        <v>4661.9529999999995</v>
      </c>
      <c r="J181" s="2">
        <f t="shared" ca="1" si="21"/>
        <v>72.340649999999997</v>
      </c>
      <c r="K181">
        <f t="shared" ca="1" si="22"/>
        <v>868.08780000000002</v>
      </c>
      <c r="M181" t="s">
        <v>46</v>
      </c>
      <c r="N181" s="2">
        <f t="shared" ca="1" si="23"/>
        <v>20</v>
      </c>
      <c r="O181" s="1" t="str">
        <f t="shared" ca="1" si="18"/>
        <v>15.05.2022</v>
      </c>
    </row>
    <row r="182" spans="1:15" x14ac:dyDescent="0.25">
      <c r="A182">
        <v>181</v>
      </c>
      <c r="B182">
        <v>2870.16</v>
      </c>
      <c r="C182" t="s">
        <v>345</v>
      </c>
      <c r="D182" t="s">
        <v>89</v>
      </c>
      <c r="E182">
        <f t="shared" si="19"/>
        <v>10</v>
      </c>
      <c r="F182">
        <f t="shared" si="20"/>
        <v>287.01600000000002</v>
      </c>
      <c r="G182" t="s">
        <v>171</v>
      </c>
      <c r="H182" s="1" t="str">
        <f t="shared" ca="1" si="24"/>
        <v/>
      </c>
      <c r="I182" s="2">
        <f t="shared" ca="1" si="17"/>
        <v>3422.6657999999998</v>
      </c>
      <c r="J182" s="2">
        <f t="shared" ca="1" si="21"/>
        <v>16.742599999999999</v>
      </c>
      <c r="K182">
        <f t="shared" ca="1" si="22"/>
        <v>200.91120000000001</v>
      </c>
      <c r="N182" s="2">
        <f t="shared" ca="1" si="23"/>
        <v>33</v>
      </c>
      <c r="O182" s="1">
        <f t="shared" ca="1" si="18"/>
        <v>45582</v>
      </c>
    </row>
    <row r="183" spans="1:15" x14ac:dyDescent="0.25">
      <c r="A183">
        <v>182</v>
      </c>
      <c r="B183">
        <v>5996.8</v>
      </c>
      <c r="C183" t="s">
        <v>347</v>
      </c>
      <c r="D183" t="s">
        <v>19</v>
      </c>
      <c r="E183">
        <f t="shared" si="19"/>
        <v>100</v>
      </c>
      <c r="F183">
        <f t="shared" si="20"/>
        <v>5996.8</v>
      </c>
      <c r="G183" t="s">
        <v>422</v>
      </c>
      <c r="H183" s="1">
        <f t="shared" ca="1" si="24"/>
        <v>45202</v>
      </c>
      <c r="I183" s="2">
        <f t="shared" ca="1" si="17"/>
        <v>11573.824000000001</v>
      </c>
      <c r="J183" s="2">
        <f t="shared" ca="1" si="21"/>
        <v>179.904</v>
      </c>
      <c r="K183">
        <f t="shared" ca="1" si="22"/>
        <v>2158.848</v>
      </c>
      <c r="N183" s="2">
        <f t="shared" ca="1" si="23"/>
        <v>31</v>
      </c>
      <c r="O183" s="1" t="str">
        <f t="shared" ca="1" si="18"/>
        <v>28.08.2023</v>
      </c>
    </row>
    <row r="184" spans="1:15" x14ac:dyDescent="0.25">
      <c r="A184">
        <v>183</v>
      </c>
      <c r="B184">
        <v>2163.13</v>
      </c>
      <c r="C184" t="s">
        <v>41</v>
      </c>
      <c r="D184" t="s">
        <v>86</v>
      </c>
      <c r="E184">
        <f t="shared" si="19"/>
        <v>75</v>
      </c>
      <c r="F184">
        <f t="shared" si="20"/>
        <v>1622.3475000000001</v>
      </c>
      <c r="G184" t="s">
        <v>504</v>
      </c>
      <c r="H184" s="1" t="str">
        <f t="shared" ca="1" si="24"/>
        <v/>
      </c>
      <c r="I184" s="2">
        <f t="shared" ca="1" si="17"/>
        <v>3828.7401</v>
      </c>
      <c r="J184" s="2">
        <f t="shared" ca="1" si="21"/>
        <v>79.314766666666671</v>
      </c>
      <c r="K184">
        <f t="shared" ca="1" si="22"/>
        <v>951.77719999999999</v>
      </c>
      <c r="N184" s="2">
        <f t="shared" ca="1" si="23"/>
        <v>21</v>
      </c>
      <c r="O184" s="1">
        <f t="shared" ca="1" si="18"/>
        <v>45603</v>
      </c>
    </row>
    <row r="185" spans="1:15" x14ac:dyDescent="0.25">
      <c r="A185">
        <v>184</v>
      </c>
      <c r="B185">
        <v>836.4</v>
      </c>
      <c r="C185" t="s">
        <v>350</v>
      </c>
      <c r="D185" t="s">
        <v>14</v>
      </c>
      <c r="E185">
        <f t="shared" si="19"/>
        <v>0</v>
      </c>
      <c r="F185">
        <f t="shared" si="20"/>
        <v>0</v>
      </c>
      <c r="G185" t="s">
        <v>103</v>
      </c>
      <c r="H185" s="1">
        <f t="shared" ca="1" si="24"/>
        <v>45678</v>
      </c>
      <c r="I185" s="2">
        <f t="shared" ca="1" si="17"/>
        <v>1216.962</v>
      </c>
      <c r="J185" s="2">
        <f t="shared" ca="1" si="21"/>
        <v>18.121999999999996</v>
      </c>
      <c r="K185">
        <f t="shared" ca="1" si="22"/>
        <v>217.46399999999994</v>
      </c>
      <c r="N185" s="2">
        <f t="shared" ca="1" si="23"/>
        <v>21</v>
      </c>
      <c r="O185" s="1" t="str">
        <f t="shared" ca="1" si="18"/>
        <v>29.10.2024</v>
      </c>
    </row>
    <row r="186" spans="1:15" x14ac:dyDescent="0.25">
      <c r="A186">
        <v>185</v>
      </c>
      <c r="B186">
        <v>1416.34</v>
      </c>
      <c r="C186" t="s">
        <v>352</v>
      </c>
      <c r="D186" t="s">
        <v>19</v>
      </c>
      <c r="E186">
        <f t="shared" si="19"/>
        <v>100</v>
      </c>
      <c r="F186">
        <f t="shared" si="20"/>
        <v>1416.34</v>
      </c>
      <c r="G186" t="s">
        <v>326</v>
      </c>
      <c r="H186" s="1">
        <f t="shared" ca="1" si="24"/>
        <v>45509</v>
      </c>
      <c r="I186" s="2">
        <f t="shared" ca="1" si="17"/>
        <v>3441.7061999999996</v>
      </c>
      <c r="J186" s="2">
        <f t="shared" ca="1" si="21"/>
        <v>61.374733333333324</v>
      </c>
      <c r="K186">
        <f t="shared" ca="1" si="22"/>
        <v>736.49679999999989</v>
      </c>
      <c r="M186" t="s">
        <v>190</v>
      </c>
      <c r="N186" s="2">
        <f t="shared" ca="1" si="23"/>
        <v>33</v>
      </c>
      <c r="O186" s="1" t="str">
        <f t="shared" ca="1" si="18"/>
        <v>27.05.2024</v>
      </c>
    </row>
    <row r="187" spans="1:15" x14ac:dyDescent="0.25">
      <c r="A187">
        <v>186</v>
      </c>
      <c r="B187">
        <v>1504.28</v>
      </c>
      <c r="C187" t="s">
        <v>204</v>
      </c>
      <c r="D187" t="s">
        <v>57</v>
      </c>
      <c r="E187">
        <f t="shared" si="19"/>
        <v>40</v>
      </c>
      <c r="F187">
        <f t="shared" si="20"/>
        <v>601.71199999999999</v>
      </c>
      <c r="G187" t="s">
        <v>700</v>
      </c>
      <c r="H187" s="1" t="str">
        <f t="shared" ca="1" si="24"/>
        <v/>
      </c>
      <c r="I187" s="2">
        <f t="shared" ca="1" si="17"/>
        <v>1880.35</v>
      </c>
      <c r="J187" s="2">
        <f t="shared" ca="1" si="21"/>
        <v>18.8035</v>
      </c>
      <c r="K187">
        <f t="shared" ca="1" si="22"/>
        <v>225.642</v>
      </c>
      <c r="N187" s="2">
        <f t="shared" ca="1" si="23"/>
        <v>20</v>
      </c>
      <c r="O187" s="1">
        <f t="shared" ca="1" si="18"/>
        <v>45635</v>
      </c>
    </row>
    <row r="188" spans="1:15" x14ac:dyDescent="0.25">
      <c r="A188">
        <v>187</v>
      </c>
      <c r="B188">
        <v>3781.89</v>
      </c>
      <c r="C188" t="s">
        <v>355</v>
      </c>
      <c r="D188" t="s">
        <v>89</v>
      </c>
      <c r="E188">
        <f t="shared" si="19"/>
        <v>10</v>
      </c>
      <c r="F188">
        <f t="shared" si="20"/>
        <v>378.18900000000002</v>
      </c>
      <c r="G188" t="s">
        <v>73</v>
      </c>
      <c r="H188" s="1" t="str">
        <f t="shared" ca="1" si="24"/>
        <v/>
      </c>
      <c r="I188" s="2">
        <f t="shared" ca="1" si="17"/>
        <v>3813.4057499999999</v>
      </c>
      <c r="J188" s="2">
        <f t="shared" ca="1" si="21"/>
        <v>6.3031499999999996</v>
      </c>
      <c r="K188">
        <f t="shared" ca="1" si="22"/>
        <v>75.637799999999999</v>
      </c>
      <c r="L188" t="s">
        <v>26</v>
      </c>
      <c r="N188" s="2">
        <f t="shared" ca="1" si="23"/>
        <v>5</v>
      </c>
      <c r="O188" s="1">
        <f t="shared" ca="1" si="18"/>
        <v>45626</v>
      </c>
    </row>
    <row r="189" spans="1:15" x14ac:dyDescent="0.25">
      <c r="A189">
        <v>188</v>
      </c>
      <c r="B189">
        <v>8133.09</v>
      </c>
      <c r="C189" t="s">
        <v>356</v>
      </c>
      <c r="D189" t="s">
        <v>22</v>
      </c>
      <c r="E189">
        <f t="shared" si="19"/>
        <v>50</v>
      </c>
      <c r="F189">
        <f t="shared" si="20"/>
        <v>4066.5450000000001</v>
      </c>
      <c r="G189" t="s">
        <v>357</v>
      </c>
      <c r="H189" s="1" t="str">
        <f t="shared" ca="1" si="24"/>
        <v/>
      </c>
      <c r="I189" s="2">
        <f t="shared" ca="1" si="17"/>
        <v>8621.0753999999997</v>
      </c>
      <c r="J189" s="2">
        <f t="shared" ca="1" si="21"/>
        <v>54.220599999999997</v>
      </c>
      <c r="K189">
        <f t="shared" ca="1" si="22"/>
        <v>650.6472</v>
      </c>
      <c r="N189" s="2">
        <f t="shared" ca="1" si="23"/>
        <v>9</v>
      </c>
      <c r="O189" s="1">
        <f t="shared" ca="1" si="18"/>
        <v>45557</v>
      </c>
    </row>
    <row r="190" spans="1:15" x14ac:dyDescent="0.25">
      <c r="A190">
        <v>189</v>
      </c>
      <c r="B190">
        <v>8244.19</v>
      </c>
      <c r="C190" t="s">
        <v>292</v>
      </c>
      <c r="D190" t="s">
        <v>22</v>
      </c>
      <c r="E190">
        <f t="shared" si="19"/>
        <v>50</v>
      </c>
      <c r="F190">
        <f t="shared" si="20"/>
        <v>4122.0950000000003</v>
      </c>
      <c r="G190" t="s">
        <v>784</v>
      </c>
      <c r="H190" s="1" t="str">
        <f t="shared" ca="1" si="24"/>
        <v/>
      </c>
      <c r="I190" s="2">
        <f t="shared" ca="1" si="17"/>
        <v>9274.7137500000008</v>
      </c>
      <c r="J190" s="2">
        <f t="shared" ca="1" si="21"/>
        <v>171.75395833333334</v>
      </c>
      <c r="K190">
        <f t="shared" ca="1" si="22"/>
        <v>2061.0475000000001</v>
      </c>
      <c r="M190" t="s">
        <v>20</v>
      </c>
      <c r="N190" s="2">
        <f t="shared" ca="1" si="23"/>
        <v>6</v>
      </c>
      <c r="O190" s="1">
        <f t="shared" ca="1" si="18"/>
        <v>45617</v>
      </c>
    </row>
    <row r="191" spans="1:15" x14ac:dyDescent="0.25">
      <c r="A191">
        <v>190</v>
      </c>
      <c r="B191">
        <v>6987.74</v>
      </c>
      <c r="C191" t="s">
        <v>358</v>
      </c>
      <c r="D191" t="s">
        <v>14</v>
      </c>
      <c r="E191">
        <f t="shared" si="19"/>
        <v>0</v>
      </c>
      <c r="F191">
        <f t="shared" si="20"/>
        <v>0</v>
      </c>
      <c r="G191" t="s">
        <v>898</v>
      </c>
      <c r="H191" s="1">
        <f t="shared" ca="1" si="24"/>
        <v>44804</v>
      </c>
      <c r="I191" s="2">
        <f t="shared" ca="1" si="17"/>
        <v>12345.007333333331</v>
      </c>
      <c r="J191" s="2">
        <f t="shared" ca="1" si="21"/>
        <v>232.92466666666664</v>
      </c>
      <c r="K191">
        <f t="shared" ca="1" si="22"/>
        <v>2795.0959999999995</v>
      </c>
      <c r="N191" s="2">
        <f t="shared" ca="1" si="23"/>
        <v>23</v>
      </c>
      <c r="O191" s="1" t="str">
        <f t="shared" ca="1" si="18"/>
        <v>04.08.2022</v>
      </c>
    </row>
    <row r="192" spans="1:15" x14ac:dyDescent="0.25">
      <c r="A192">
        <v>191</v>
      </c>
      <c r="B192">
        <v>1691.92</v>
      </c>
      <c r="C192" t="s">
        <v>248</v>
      </c>
      <c r="D192" t="s">
        <v>14</v>
      </c>
      <c r="E192">
        <f t="shared" si="19"/>
        <v>0</v>
      </c>
      <c r="F192">
        <f t="shared" si="20"/>
        <v>0</v>
      </c>
      <c r="G192" t="s">
        <v>831</v>
      </c>
      <c r="H192" s="1">
        <f t="shared" ca="1" si="24"/>
        <v>44787</v>
      </c>
      <c r="I192" s="2">
        <f t="shared" ca="1" si="17"/>
        <v>3062.3752000000004</v>
      </c>
      <c r="J192" s="2">
        <f t="shared" ca="1" si="21"/>
        <v>38.068200000000004</v>
      </c>
      <c r="K192">
        <f t="shared" ca="1" si="22"/>
        <v>456.81840000000005</v>
      </c>
      <c r="N192" s="2">
        <f t="shared" ca="1" si="23"/>
        <v>36</v>
      </c>
      <c r="O192" s="1" t="str">
        <f t="shared" ca="1" si="18"/>
        <v>15.07.2022</v>
      </c>
    </row>
    <row r="193" spans="1:15" x14ac:dyDescent="0.25">
      <c r="A193">
        <v>192</v>
      </c>
      <c r="B193">
        <v>2291.0300000000002</v>
      </c>
      <c r="C193" t="s">
        <v>235</v>
      </c>
      <c r="D193" t="s">
        <v>14</v>
      </c>
      <c r="E193">
        <f t="shared" si="19"/>
        <v>0</v>
      </c>
      <c r="F193">
        <f t="shared" si="20"/>
        <v>0</v>
      </c>
      <c r="G193" t="s">
        <v>206</v>
      </c>
      <c r="H193" s="1">
        <f t="shared" ca="1" si="24"/>
        <v>45525</v>
      </c>
      <c r="I193" s="2">
        <f t="shared" ca="1" si="17"/>
        <v>3785.9270750000005</v>
      </c>
      <c r="J193" s="2">
        <f t="shared" ca="1" si="21"/>
        <v>51.548175000000008</v>
      </c>
      <c r="K193">
        <f t="shared" ca="1" si="22"/>
        <v>618.57810000000006</v>
      </c>
      <c r="N193" s="2">
        <f t="shared" ca="1" si="23"/>
        <v>29</v>
      </c>
      <c r="O193" s="1" t="str">
        <f t="shared" ca="1" si="18"/>
        <v>26.05.2024</v>
      </c>
    </row>
    <row r="194" spans="1:15" x14ac:dyDescent="0.25">
      <c r="A194">
        <v>193</v>
      </c>
      <c r="B194">
        <v>1890.37</v>
      </c>
      <c r="C194" t="s">
        <v>359</v>
      </c>
      <c r="D194" t="s">
        <v>11</v>
      </c>
      <c r="E194">
        <f t="shared" si="19"/>
        <v>25</v>
      </c>
      <c r="F194">
        <f t="shared" si="20"/>
        <v>472.59249999999997</v>
      </c>
      <c r="G194" t="s">
        <v>281</v>
      </c>
      <c r="H194" s="1" t="str">
        <f t="shared" ca="1" si="24"/>
        <v/>
      </c>
      <c r="I194" s="2">
        <f t="shared" ref="I194:I257" ca="1" si="25" xml:space="preserve"> (J194 * N194 ) + B194</f>
        <v>4125.7325249999994</v>
      </c>
      <c r="J194" s="2">
        <f t="shared" ca="1" si="21"/>
        <v>67.73825833333332</v>
      </c>
      <c r="K194">
        <f t="shared" ca="1" si="22"/>
        <v>812.8590999999999</v>
      </c>
      <c r="N194" s="2">
        <f t="shared" ca="1" si="23"/>
        <v>33</v>
      </c>
      <c r="O194" s="1">
        <f t="shared" ref="O194:O257" ca="1" si="26">IF(AND(D194&lt;&gt;"closedwon", D194&lt;&gt;"closedlost"), TODAY()-RANDBETWEEN(0,120), G194)</f>
        <v>45571</v>
      </c>
    </row>
    <row r="195" spans="1:15" x14ac:dyDescent="0.25">
      <c r="A195">
        <v>194</v>
      </c>
      <c r="B195">
        <v>1018.65</v>
      </c>
      <c r="C195" t="s">
        <v>361</v>
      </c>
      <c r="D195" t="s">
        <v>19</v>
      </c>
      <c r="E195">
        <f t="shared" ref="E195:E258" si="27">IF(D195="appointmentscheduled", 10,
IF(D195="qualifiedtobuy", 25,
IF(D195="closedlost", 0,
IF(D195="closedwon", 100,
IF(D195="contractsent", 75,
IF(D195="decisionmakerbroughtin", 50,
IF(D195="presentationscheduled", 40,
"")))))))</f>
        <v>100</v>
      </c>
      <c r="F195">
        <f t="shared" ref="F195:F258" si="28" xml:space="preserve"> (E195/100) *B195</f>
        <v>1018.65</v>
      </c>
      <c r="G195" t="s">
        <v>872</v>
      </c>
      <c r="H195" s="1">
        <f t="shared" ca="1" si="24"/>
        <v>44707</v>
      </c>
      <c r="I195" s="2">
        <f t="shared" ca="1" si="25"/>
        <v>1270.7658750000001</v>
      </c>
      <c r="J195" s="2">
        <f t="shared" ref="J195:J258" ca="1" si="29">(B195 * RANDBETWEEN(1, 60) / 100) / 12</f>
        <v>7.639875</v>
      </c>
      <c r="K195">
        <f t="shared" ref="K195:K258" ca="1" si="30" xml:space="preserve"> J195 *12</f>
        <v>91.6785</v>
      </c>
      <c r="M195" t="s">
        <v>49</v>
      </c>
      <c r="N195" s="2">
        <f t="shared" ref="N195:N258" ca="1" si="31">RANDBETWEEN(1, 36)</f>
        <v>33</v>
      </c>
      <c r="O195" s="1" t="str">
        <f t="shared" ca="1" si="26"/>
        <v>22.04.2022</v>
      </c>
    </row>
    <row r="196" spans="1:15" x14ac:dyDescent="0.25">
      <c r="A196">
        <v>195</v>
      </c>
      <c r="B196">
        <v>3418.16</v>
      </c>
      <c r="C196" t="s">
        <v>134</v>
      </c>
      <c r="D196" t="s">
        <v>14</v>
      </c>
      <c r="E196">
        <f t="shared" si="27"/>
        <v>0</v>
      </c>
      <c r="F196">
        <f t="shared" si="28"/>
        <v>0</v>
      </c>
      <c r="G196" t="s">
        <v>417</v>
      </c>
      <c r="H196" s="1">
        <f t="shared" ref="H196:H259" ca="1" si="32">IF(OR(D196="closedwon", D196="closedlost"), DATE(MID(G196,7,4),MID(G196,4,2),LEFT(G196,2)) + RANDBETWEEN(0,90), "")</f>
        <v>45626</v>
      </c>
      <c r="I196" s="2">
        <f t="shared" ca="1" si="25"/>
        <v>6300.808266666666</v>
      </c>
      <c r="J196" s="2">
        <f t="shared" ca="1" si="29"/>
        <v>125.3325333333333</v>
      </c>
      <c r="K196">
        <f t="shared" ca="1" si="30"/>
        <v>1503.9903999999997</v>
      </c>
      <c r="N196" s="2">
        <f t="shared" ca="1" si="31"/>
        <v>23</v>
      </c>
      <c r="O196" s="1" t="str">
        <f t="shared" ca="1" si="26"/>
        <v>28.10.2024</v>
      </c>
    </row>
    <row r="197" spans="1:15" x14ac:dyDescent="0.25">
      <c r="A197">
        <v>196</v>
      </c>
      <c r="B197">
        <v>623.01</v>
      </c>
      <c r="C197" t="s">
        <v>355</v>
      </c>
      <c r="D197" t="s">
        <v>19</v>
      </c>
      <c r="E197">
        <f t="shared" si="27"/>
        <v>100</v>
      </c>
      <c r="F197">
        <f t="shared" si="28"/>
        <v>623.01</v>
      </c>
      <c r="G197" t="s">
        <v>842</v>
      </c>
      <c r="H197" s="1">
        <f t="shared" ca="1" si="32"/>
        <v>44786</v>
      </c>
      <c r="I197" s="2">
        <f t="shared" ca="1" si="25"/>
        <v>840.02514999999994</v>
      </c>
      <c r="J197" s="2">
        <f t="shared" ca="1" si="29"/>
        <v>11.421849999999999</v>
      </c>
      <c r="K197">
        <f t="shared" ca="1" si="30"/>
        <v>137.06219999999999</v>
      </c>
      <c r="N197" s="2">
        <f t="shared" ca="1" si="31"/>
        <v>19</v>
      </c>
      <c r="O197" s="1" t="str">
        <f t="shared" ca="1" si="26"/>
        <v>03.08.2022</v>
      </c>
    </row>
    <row r="198" spans="1:15" x14ac:dyDescent="0.25">
      <c r="A198">
        <v>197</v>
      </c>
      <c r="B198">
        <v>9068.4</v>
      </c>
      <c r="C198" t="s">
        <v>365</v>
      </c>
      <c r="D198" t="s">
        <v>89</v>
      </c>
      <c r="E198">
        <f t="shared" si="27"/>
        <v>10</v>
      </c>
      <c r="F198">
        <f t="shared" si="28"/>
        <v>906.84</v>
      </c>
      <c r="G198" t="s">
        <v>899</v>
      </c>
      <c r="H198" s="1" t="str">
        <f t="shared" ca="1" si="32"/>
        <v/>
      </c>
      <c r="I198" s="2">
        <f t="shared" ca="1" si="25"/>
        <v>10353.09</v>
      </c>
      <c r="J198" s="2">
        <f t="shared" ca="1" si="29"/>
        <v>75.570000000000007</v>
      </c>
      <c r="K198">
        <f t="shared" ca="1" si="30"/>
        <v>906.84000000000015</v>
      </c>
      <c r="N198" s="2">
        <f t="shared" ca="1" si="31"/>
        <v>17</v>
      </c>
      <c r="O198" s="1">
        <f t="shared" ca="1" si="26"/>
        <v>45560</v>
      </c>
    </row>
    <row r="199" spans="1:15" x14ac:dyDescent="0.25">
      <c r="A199">
        <v>198</v>
      </c>
      <c r="B199">
        <v>5126.16</v>
      </c>
      <c r="C199" t="s">
        <v>241</v>
      </c>
      <c r="D199" t="s">
        <v>19</v>
      </c>
      <c r="E199">
        <f t="shared" si="27"/>
        <v>100</v>
      </c>
      <c r="F199">
        <f t="shared" si="28"/>
        <v>5126.16</v>
      </c>
      <c r="G199" t="s">
        <v>895</v>
      </c>
      <c r="H199" s="1">
        <f t="shared" ca="1" si="32"/>
        <v>44953</v>
      </c>
      <c r="I199" s="2">
        <f t="shared" ca="1" si="25"/>
        <v>6638.3771999999999</v>
      </c>
      <c r="J199" s="2">
        <f t="shared" ca="1" si="29"/>
        <v>252.03620000000001</v>
      </c>
      <c r="K199">
        <f t="shared" ca="1" si="30"/>
        <v>3024.4344000000001</v>
      </c>
      <c r="N199" s="2">
        <f t="shared" ca="1" si="31"/>
        <v>6</v>
      </c>
      <c r="O199" s="1" t="str">
        <f t="shared" ca="1" si="26"/>
        <v>22.01.2023</v>
      </c>
    </row>
    <row r="200" spans="1:15" x14ac:dyDescent="0.25">
      <c r="A200">
        <v>199</v>
      </c>
      <c r="B200">
        <v>7597.21</v>
      </c>
      <c r="C200" t="s">
        <v>226</v>
      </c>
      <c r="D200" t="s">
        <v>19</v>
      </c>
      <c r="E200">
        <f t="shared" si="27"/>
        <v>100</v>
      </c>
      <c r="F200">
        <f t="shared" si="28"/>
        <v>7597.21</v>
      </c>
      <c r="G200" t="s">
        <v>767</v>
      </c>
      <c r="H200" s="1">
        <f t="shared" ca="1" si="32"/>
        <v>45075</v>
      </c>
      <c r="I200" s="2">
        <f t="shared" ca="1" si="25"/>
        <v>11452.794075</v>
      </c>
      <c r="J200" s="2">
        <f t="shared" ca="1" si="29"/>
        <v>183.59924166666667</v>
      </c>
      <c r="K200">
        <f t="shared" ca="1" si="30"/>
        <v>2203.1909000000001</v>
      </c>
      <c r="N200" s="2">
        <f t="shared" ca="1" si="31"/>
        <v>21</v>
      </c>
      <c r="O200" s="1" t="str">
        <f t="shared" ca="1" si="26"/>
        <v>13.03.2023</v>
      </c>
    </row>
    <row r="201" spans="1:15" x14ac:dyDescent="0.25">
      <c r="A201">
        <v>200</v>
      </c>
      <c r="B201">
        <v>2654.2</v>
      </c>
      <c r="C201" t="s">
        <v>116</v>
      </c>
      <c r="D201" t="s">
        <v>57</v>
      </c>
      <c r="E201">
        <f t="shared" si="27"/>
        <v>40</v>
      </c>
      <c r="F201">
        <f t="shared" si="28"/>
        <v>1061.68</v>
      </c>
      <c r="G201" t="s">
        <v>842</v>
      </c>
      <c r="H201" s="1" t="str">
        <f t="shared" ca="1" si="32"/>
        <v/>
      </c>
      <c r="I201" s="2">
        <f t="shared" ca="1" si="25"/>
        <v>4755.4416666666657</v>
      </c>
      <c r="J201" s="2">
        <f t="shared" ca="1" si="29"/>
        <v>84.049666666666653</v>
      </c>
      <c r="K201">
        <f t="shared" ca="1" si="30"/>
        <v>1008.5959999999998</v>
      </c>
      <c r="N201" s="2">
        <f t="shared" ca="1" si="31"/>
        <v>25</v>
      </c>
      <c r="O201" s="1">
        <f t="shared" ca="1" si="26"/>
        <v>45618</v>
      </c>
    </row>
    <row r="202" spans="1:15" x14ac:dyDescent="0.25">
      <c r="A202">
        <v>201</v>
      </c>
      <c r="B202">
        <v>2812.39</v>
      </c>
      <c r="C202" t="s">
        <v>370</v>
      </c>
      <c r="D202" t="s">
        <v>14</v>
      </c>
      <c r="E202">
        <f t="shared" si="27"/>
        <v>0</v>
      </c>
      <c r="F202">
        <f t="shared" si="28"/>
        <v>0</v>
      </c>
      <c r="G202" t="s">
        <v>900</v>
      </c>
      <c r="H202" s="1">
        <f t="shared" ca="1" si="32"/>
        <v>45020</v>
      </c>
      <c r="I202" s="2">
        <f t="shared" ca="1" si="25"/>
        <v>4584.1957000000002</v>
      </c>
      <c r="J202" s="2">
        <f t="shared" ca="1" si="29"/>
        <v>84.37169999999999</v>
      </c>
      <c r="K202">
        <f t="shared" ca="1" si="30"/>
        <v>1012.4603999999999</v>
      </c>
      <c r="N202" s="2">
        <f t="shared" ca="1" si="31"/>
        <v>21</v>
      </c>
      <c r="O202" s="1" t="str">
        <f t="shared" ca="1" si="26"/>
        <v>09.02.2023</v>
      </c>
    </row>
    <row r="203" spans="1:15" x14ac:dyDescent="0.25">
      <c r="A203">
        <v>202</v>
      </c>
      <c r="B203">
        <v>4291.1499999999996</v>
      </c>
      <c r="C203" t="s">
        <v>191</v>
      </c>
      <c r="D203" t="s">
        <v>11</v>
      </c>
      <c r="E203">
        <f t="shared" si="27"/>
        <v>25</v>
      </c>
      <c r="F203">
        <f t="shared" si="28"/>
        <v>1072.7874999999999</v>
      </c>
      <c r="G203" t="s">
        <v>458</v>
      </c>
      <c r="H203" s="1" t="str">
        <f t="shared" ca="1" si="32"/>
        <v/>
      </c>
      <c r="I203" s="2">
        <f t="shared" ca="1" si="25"/>
        <v>9390.4665833333329</v>
      </c>
      <c r="J203" s="2">
        <f t="shared" ca="1" si="29"/>
        <v>164.49408333333332</v>
      </c>
      <c r="K203">
        <f t="shared" ca="1" si="30"/>
        <v>1973.9289999999999</v>
      </c>
      <c r="N203" s="2">
        <f t="shared" ca="1" si="31"/>
        <v>31</v>
      </c>
      <c r="O203" s="1">
        <f t="shared" ca="1" si="26"/>
        <v>45619</v>
      </c>
    </row>
    <row r="204" spans="1:15" x14ac:dyDescent="0.25">
      <c r="A204">
        <v>203</v>
      </c>
      <c r="B204">
        <v>5358.45</v>
      </c>
      <c r="C204" t="s">
        <v>372</v>
      </c>
      <c r="D204" t="s">
        <v>57</v>
      </c>
      <c r="E204">
        <f t="shared" si="27"/>
        <v>40</v>
      </c>
      <c r="F204">
        <f t="shared" si="28"/>
        <v>2143.38</v>
      </c>
      <c r="G204" t="s">
        <v>738</v>
      </c>
      <c r="H204" s="1" t="str">
        <f t="shared" ca="1" si="32"/>
        <v/>
      </c>
      <c r="I204" s="2">
        <f t="shared" ca="1" si="25"/>
        <v>14052.535124999999</v>
      </c>
      <c r="J204" s="2">
        <f t="shared" ca="1" si="29"/>
        <v>263.45712499999996</v>
      </c>
      <c r="K204">
        <f t="shared" ca="1" si="30"/>
        <v>3161.4854999999998</v>
      </c>
      <c r="N204" s="2">
        <f t="shared" ca="1" si="31"/>
        <v>33</v>
      </c>
      <c r="O204" s="1">
        <f t="shared" ca="1" si="26"/>
        <v>45552</v>
      </c>
    </row>
    <row r="205" spans="1:15" x14ac:dyDescent="0.25">
      <c r="A205">
        <v>204</v>
      </c>
      <c r="B205">
        <v>7932.36</v>
      </c>
      <c r="C205" t="s">
        <v>373</v>
      </c>
      <c r="D205" t="s">
        <v>19</v>
      </c>
      <c r="E205">
        <f t="shared" si="27"/>
        <v>100</v>
      </c>
      <c r="F205">
        <f t="shared" si="28"/>
        <v>7932.36</v>
      </c>
      <c r="G205" t="s">
        <v>48</v>
      </c>
      <c r="H205" s="1">
        <f t="shared" ca="1" si="32"/>
        <v>45430</v>
      </c>
      <c r="I205" s="2">
        <f t="shared" ca="1" si="25"/>
        <v>9875.7881999999991</v>
      </c>
      <c r="J205" s="2">
        <f t="shared" ca="1" si="29"/>
        <v>138.81629999999998</v>
      </c>
      <c r="K205">
        <f t="shared" ca="1" si="30"/>
        <v>1665.7955999999999</v>
      </c>
      <c r="N205" s="2">
        <f t="shared" ca="1" si="31"/>
        <v>14</v>
      </c>
      <c r="O205" s="1" t="str">
        <f t="shared" ca="1" si="26"/>
        <v>04.04.2024</v>
      </c>
    </row>
    <row r="206" spans="1:15" x14ac:dyDescent="0.25">
      <c r="A206">
        <v>205</v>
      </c>
      <c r="B206">
        <v>7479.5</v>
      </c>
      <c r="C206" t="s">
        <v>374</v>
      </c>
      <c r="D206" t="s">
        <v>14</v>
      </c>
      <c r="E206">
        <f t="shared" si="27"/>
        <v>0</v>
      </c>
      <c r="F206">
        <f t="shared" si="28"/>
        <v>0</v>
      </c>
      <c r="G206" t="s">
        <v>901</v>
      </c>
      <c r="H206" s="1">
        <f t="shared" ca="1" si="32"/>
        <v>44870</v>
      </c>
      <c r="I206" s="2">
        <f t="shared" ca="1" si="25"/>
        <v>18879.504583333335</v>
      </c>
      <c r="J206" s="2">
        <f t="shared" ca="1" si="29"/>
        <v>367.74208333333331</v>
      </c>
      <c r="K206">
        <f t="shared" ca="1" si="30"/>
        <v>4412.9049999999997</v>
      </c>
      <c r="N206" s="2">
        <f t="shared" ca="1" si="31"/>
        <v>31</v>
      </c>
      <c r="O206" s="1" t="str">
        <f t="shared" ca="1" si="26"/>
        <v>20.09.2022</v>
      </c>
    </row>
    <row r="207" spans="1:15" x14ac:dyDescent="0.25">
      <c r="A207">
        <v>206</v>
      </c>
      <c r="B207">
        <v>2410.34</v>
      </c>
      <c r="C207" t="s">
        <v>376</v>
      </c>
      <c r="D207" t="s">
        <v>19</v>
      </c>
      <c r="E207">
        <f t="shared" si="27"/>
        <v>100</v>
      </c>
      <c r="F207">
        <f t="shared" si="28"/>
        <v>2410.34</v>
      </c>
      <c r="G207" t="s">
        <v>615</v>
      </c>
      <c r="H207" s="1">
        <f t="shared" ca="1" si="32"/>
        <v>44903</v>
      </c>
      <c r="I207" s="2">
        <f t="shared" ca="1" si="25"/>
        <v>4218.0950000000003</v>
      </c>
      <c r="J207" s="2">
        <f t="shared" ca="1" si="29"/>
        <v>90.387749999999997</v>
      </c>
      <c r="K207">
        <f t="shared" ca="1" si="30"/>
        <v>1084.653</v>
      </c>
      <c r="N207" s="2">
        <f t="shared" ca="1" si="31"/>
        <v>20</v>
      </c>
      <c r="O207" s="1" t="str">
        <f t="shared" ca="1" si="26"/>
        <v>13.11.2022</v>
      </c>
    </row>
    <row r="208" spans="1:15" x14ac:dyDescent="0.25">
      <c r="A208">
        <v>207</v>
      </c>
      <c r="B208">
        <v>1524.45</v>
      </c>
      <c r="C208" t="s">
        <v>168</v>
      </c>
      <c r="D208" t="s">
        <v>14</v>
      </c>
      <c r="E208">
        <f t="shared" si="27"/>
        <v>0</v>
      </c>
      <c r="F208">
        <f t="shared" si="28"/>
        <v>0</v>
      </c>
      <c r="G208" t="s">
        <v>754</v>
      </c>
      <c r="H208" s="1">
        <f t="shared" ca="1" si="32"/>
        <v>44992</v>
      </c>
      <c r="I208" s="2">
        <f t="shared" ca="1" si="25"/>
        <v>3353.79</v>
      </c>
      <c r="J208" s="2">
        <f t="shared" ca="1" si="29"/>
        <v>50.814999999999998</v>
      </c>
      <c r="K208">
        <f t="shared" ca="1" si="30"/>
        <v>609.78</v>
      </c>
      <c r="N208" s="2">
        <f t="shared" ca="1" si="31"/>
        <v>36</v>
      </c>
      <c r="O208" s="1" t="str">
        <f t="shared" ca="1" si="26"/>
        <v>28.12.2022</v>
      </c>
    </row>
    <row r="209" spans="1:15" x14ac:dyDescent="0.25">
      <c r="A209">
        <v>208</v>
      </c>
      <c r="B209">
        <v>604.82000000000005</v>
      </c>
      <c r="C209" t="s">
        <v>380</v>
      </c>
      <c r="D209" t="s">
        <v>14</v>
      </c>
      <c r="E209">
        <f t="shared" si="27"/>
        <v>0</v>
      </c>
      <c r="F209">
        <f t="shared" si="28"/>
        <v>0</v>
      </c>
      <c r="G209" t="s">
        <v>53</v>
      </c>
      <c r="H209" s="1">
        <f t="shared" ca="1" si="32"/>
        <v>45015</v>
      </c>
      <c r="I209" s="2">
        <f t="shared" ca="1" si="25"/>
        <v>854.30825000000004</v>
      </c>
      <c r="J209" s="2">
        <f t="shared" ca="1" si="29"/>
        <v>27.720916666666671</v>
      </c>
      <c r="K209">
        <f t="shared" ca="1" si="30"/>
        <v>332.65100000000007</v>
      </c>
      <c r="L209" t="s">
        <v>55</v>
      </c>
      <c r="N209" s="2">
        <f t="shared" ca="1" si="31"/>
        <v>9</v>
      </c>
      <c r="O209" s="1" t="str">
        <f t="shared" ca="1" si="26"/>
        <v>08.02.2023</v>
      </c>
    </row>
    <row r="210" spans="1:15" x14ac:dyDescent="0.25">
      <c r="A210">
        <v>209</v>
      </c>
      <c r="B210">
        <v>3970.97</v>
      </c>
      <c r="C210" t="s">
        <v>238</v>
      </c>
      <c r="D210" t="s">
        <v>86</v>
      </c>
      <c r="E210">
        <f t="shared" si="27"/>
        <v>75</v>
      </c>
      <c r="F210">
        <f t="shared" si="28"/>
        <v>2978.2275</v>
      </c>
      <c r="G210" t="s">
        <v>765</v>
      </c>
      <c r="H210" s="1" t="str">
        <f t="shared" ca="1" si="32"/>
        <v/>
      </c>
      <c r="I210" s="2">
        <f t="shared" ca="1" si="25"/>
        <v>4262.1744666666664</v>
      </c>
      <c r="J210" s="2">
        <f t="shared" ca="1" si="29"/>
        <v>13.236566666666667</v>
      </c>
      <c r="K210">
        <f t="shared" ca="1" si="30"/>
        <v>158.83879999999999</v>
      </c>
      <c r="L210" t="s">
        <v>63</v>
      </c>
      <c r="N210" s="2">
        <f t="shared" ca="1" si="31"/>
        <v>22</v>
      </c>
      <c r="O210" s="1">
        <f t="shared" ca="1" si="26"/>
        <v>45543</v>
      </c>
    </row>
    <row r="211" spans="1:15" x14ac:dyDescent="0.25">
      <c r="A211">
        <v>210</v>
      </c>
      <c r="B211">
        <v>1306.6199999999999</v>
      </c>
      <c r="C211" t="s">
        <v>52</v>
      </c>
      <c r="D211" t="s">
        <v>22</v>
      </c>
      <c r="E211">
        <f t="shared" si="27"/>
        <v>50</v>
      </c>
      <c r="F211">
        <f t="shared" si="28"/>
        <v>653.30999999999995</v>
      </c>
      <c r="G211" t="s">
        <v>873</v>
      </c>
      <c r="H211" s="1" t="str">
        <f t="shared" ca="1" si="32"/>
        <v/>
      </c>
      <c r="I211" s="2">
        <f t="shared" ca="1" si="25"/>
        <v>2168.9892</v>
      </c>
      <c r="J211" s="2">
        <f t="shared" ca="1" si="29"/>
        <v>35.932049999999997</v>
      </c>
      <c r="K211">
        <f t="shared" ca="1" si="30"/>
        <v>431.18459999999993</v>
      </c>
      <c r="N211" s="2">
        <f t="shared" ca="1" si="31"/>
        <v>24</v>
      </c>
      <c r="O211" s="1">
        <f t="shared" ca="1" si="26"/>
        <v>45645</v>
      </c>
    </row>
    <row r="212" spans="1:15" x14ac:dyDescent="0.25">
      <c r="A212">
        <v>211</v>
      </c>
      <c r="B212">
        <v>5126.1400000000003</v>
      </c>
      <c r="C212" t="s">
        <v>230</v>
      </c>
      <c r="D212" t="s">
        <v>19</v>
      </c>
      <c r="E212">
        <f t="shared" si="27"/>
        <v>100</v>
      </c>
      <c r="F212">
        <f t="shared" si="28"/>
        <v>5126.1400000000003</v>
      </c>
      <c r="G212" t="s">
        <v>902</v>
      </c>
      <c r="H212" s="1">
        <f t="shared" ca="1" si="32"/>
        <v>44696</v>
      </c>
      <c r="I212" s="2">
        <f t="shared" ca="1" si="25"/>
        <v>6142.8244333333341</v>
      </c>
      <c r="J212" s="2">
        <f t="shared" ca="1" si="29"/>
        <v>29.902483333333336</v>
      </c>
      <c r="K212">
        <f t="shared" ca="1" si="30"/>
        <v>358.82980000000003</v>
      </c>
      <c r="M212" t="s">
        <v>49</v>
      </c>
      <c r="N212" s="2">
        <f t="shared" ca="1" si="31"/>
        <v>34</v>
      </c>
      <c r="O212" s="1" t="str">
        <f t="shared" ca="1" si="26"/>
        <v>01.04.2022</v>
      </c>
    </row>
    <row r="213" spans="1:15" x14ac:dyDescent="0.25">
      <c r="A213">
        <v>212</v>
      </c>
      <c r="B213">
        <v>1331.51</v>
      </c>
      <c r="C213" t="s">
        <v>385</v>
      </c>
      <c r="D213" t="s">
        <v>57</v>
      </c>
      <c r="E213">
        <f t="shared" si="27"/>
        <v>40</v>
      </c>
      <c r="F213">
        <f t="shared" si="28"/>
        <v>532.60400000000004</v>
      </c>
      <c r="G213" t="s">
        <v>663</v>
      </c>
      <c r="H213" s="1" t="str">
        <f t="shared" ca="1" si="32"/>
        <v/>
      </c>
      <c r="I213" s="2">
        <f t="shared" ca="1" si="25"/>
        <v>1455.7842666666666</v>
      </c>
      <c r="J213" s="2">
        <f t="shared" ca="1" si="29"/>
        <v>4.4383666666666661</v>
      </c>
      <c r="K213">
        <f t="shared" ca="1" si="30"/>
        <v>53.26039999999999</v>
      </c>
      <c r="L213" t="s">
        <v>84</v>
      </c>
      <c r="N213" s="2">
        <f t="shared" ca="1" si="31"/>
        <v>28</v>
      </c>
      <c r="O213" s="1">
        <f t="shared" ca="1" si="26"/>
        <v>45586</v>
      </c>
    </row>
    <row r="214" spans="1:15" x14ac:dyDescent="0.25">
      <c r="A214">
        <v>213</v>
      </c>
      <c r="B214">
        <v>7082.08</v>
      </c>
      <c r="C214" t="s">
        <v>142</v>
      </c>
      <c r="D214" t="s">
        <v>86</v>
      </c>
      <c r="E214">
        <f t="shared" si="27"/>
        <v>75</v>
      </c>
      <c r="F214">
        <f t="shared" si="28"/>
        <v>5311.5599999999995</v>
      </c>
      <c r="G214" t="s">
        <v>903</v>
      </c>
      <c r="H214" s="1" t="str">
        <f t="shared" ca="1" si="32"/>
        <v/>
      </c>
      <c r="I214" s="2">
        <f t="shared" ca="1" si="25"/>
        <v>8250.6232</v>
      </c>
      <c r="J214" s="2">
        <f t="shared" ca="1" si="29"/>
        <v>194.75719999999998</v>
      </c>
      <c r="K214">
        <f t="shared" ca="1" si="30"/>
        <v>2337.0863999999997</v>
      </c>
      <c r="N214" s="2">
        <f t="shared" ca="1" si="31"/>
        <v>6</v>
      </c>
      <c r="O214" s="1">
        <f t="shared" ca="1" si="26"/>
        <v>45620</v>
      </c>
    </row>
    <row r="215" spans="1:15" x14ac:dyDescent="0.25">
      <c r="A215">
        <v>214</v>
      </c>
      <c r="B215">
        <v>9903.08</v>
      </c>
      <c r="C215" t="s">
        <v>386</v>
      </c>
      <c r="D215" t="s">
        <v>19</v>
      </c>
      <c r="E215">
        <f t="shared" si="27"/>
        <v>100</v>
      </c>
      <c r="F215">
        <f t="shared" si="28"/>
        <v>9903.08</v>
      </c>
      <c r="G215" t="s">
        <v>530</v>
      </c>
      <c r="H215" s="1">
        <f t="shared" ca="1" si="32"/>
        <v>45506</v>
      </c>
      <c r="I215" s="2">
        <f t="shared" ca="1" si="25"/>
        <v>10431.244266666667</v>
      </c>
      <c r="J215" s="2">
        <f t="shared" ca="1" si="29"/>
        <v>132.04106666666667</v>
      </c>
      <c r="K215">
        <f t="shared" ca="1" si="30"/>
        <v>1584.4928</v>
      </c>
      <c r="N215" s="2">
        <f t="shared" ca="1" si="31"/>
        <v>4</v>
      </c>
      <c r="O215" s="1" t="str">
        <f t="shared" ca="1" si="26"/>
        <v>02.08.2024</v>
      </c>
    </row>
    <row r="216" spans="1:15" x14ac:dyDescent="0.25">
      <c r="A216">
        <v>215</v>
      </c>
      <c r="B216">
        <v>2350.39</v>
      </c>
      <c r="C216" t="s">
        <v>387</v>
      </c>
      <c r="D216" t="s">
        <v>89</v>
      </c>
      <c r="E216">
        <f t="shared" si="27"/>
        <v>10</v>
      </c>
      <c r="F216">
        <f t="shared" si="28"/>
        <v>235.03899999999999</v>
      </c>
      <c r="G216" t="s">
        <v>383</v>
      </c>
      <c r="H216" s="1" t="str">
        <f t="shared" ca="1" si="32"/>
        <v/>
      </c>
      <c r="I216" s="2">
        <f t="shared" ca="1" si="25"/>
        <v>4508.8314833333334</v>
      </c>
      <c r="J216" s="2">
        <f t="shared" ca="1" si="29"/>
        <v>113.60218333333334</v>
      </c>
      <c r="K216">
        <f t="shared" ca="1" si="30"/>
        <v>1363.2262000000001</v>
      </c>
      <c r="N216" s="2">
        <f t="shared" ca="1" si="31"/>
        <v>19</v>
      </c>
      <c r="O216" s="1">
        <f t="shared" ca="1" si="26"/>
        <v>45566</v>
      </c>
    </row>
    <row r="217" spans="1:15" x14ac:dyDescent="0.25">
      <c r="A217">
        <v>216</v>
      </c>
      <c r="B217">
        <v>3043.29</v>
      </c>
      <c r="C217" t="s">
        <v>388</v>
      </c>
      <c r="D217" t="s">
        <v>22</v>
      </c>
      <c r="E217">
        <f t="shared" si="27"/>
        <v>50</v>
      </c>
      <c r="F217">
        <f t="shared" si="28"/>
        <v>1521.645</v>
      </c>
      <c r="G217" t="s">
        <v>439</v>
      </c>
      <c r="H217" s="1" t="str">
        <f t="shared" ca="1" si="32"/>
        <v/>
      </c>
      <c r="I217" s="2">
        <f t="shared" ca="1" si="25"/>
        <v>3360.2993750000001</v>
      </c>
      <c r="J217" s="2">
        <f t="shared" ca="1" si="29"/>
        <v>12.680375</v>
      </c>
      <c r="K217">
        <f t="shared" ca="1" si="30"/>
        <v>152.1645</v>
      </c>
      <c r="N217" s="2">
        <f t="shared" ca="1" si="31"/>
        <v>25</v>
      </c>
      <c r="O217" s="1">
        <f t="shared" ca="1" si="26"/>
        <v>45625</v>
      </c>
    </row>
    <row r="218" spans="1:15" x14ac:dyDescent="0.25">
      <c r="A218">
        <v>217</v>
      </c>
      <c r="B218">
        <v>5071.1499999999996</v>
      </c>
      <c r="C218" t="s">
        <v>390</v>
      </c>
      <c r="D218" t="s">
        <v>11</v>
      </c>
      <c r="E218">
        <f t="shared" si="27"/>
        <v>25</v>
      </c>
      <c r="F218">
        <f t="shared" si="28"/>
        <v>1267.7874999999999</v>
      </c>
      <c r="G218" t="s">
        <v>863</v>
      </c>
      <c r="H218" s="1" t="str">
        <f t="shared" ca="1" si="32"/>
        <v/>
      </c>
      <c r="I218" s="2">
        <f t="shared" ca="1" si="25"/>
        <v>5679.6880000000001</v>
      </c>
      <c r="J218" s="2">
        <f t="shared" ca="1" si="29"/>
        <v>202.846</v>
      </c>
      <c r="K218">
        <f t="shared" ca="1" si="30"/>
        <v>2434.152</v>
      </c>
      <c r="N218" s="2">
        <f t="shared" ca="1" si="31"/>
        <v>3</v>
      </c>
      <c r="O218" s="1">
        <f t="shared" ca="1" si="26"/>
        <v>45580</v>
      </c>
    </row>
    <row r="219" spans="1:15" x14ac:dyDescent="0.25">
      <c r="A219">
        <v>218</v>
      </c>
      <c r="B219">
        <v>3013</v>
      </c>
      <c r="C219" t="s">
        <v>380</v>
      </c>
      <c r="D219" t="s">
        <v>19</v>
      </c>
      <c r="E219">
        <f t="shared" si="27"/>
        <v>100</v>
      </c>
      <c r="F219">
        <f t="shared" si="28"/>
        <v>3013</v>
      </c>
      <c r="G219" t="s">
        <v>766</v>
      </c>
      <c r="H219" s="1">
        <f t="shared" ca="1" si="32"/>
        <v>44703</v>
      </c>
      <c r="I219" s="2">
        <f t="shared" ca="1" si="25"/>
        <v>5272.75</v>
      </c>
      <c r="J219" s="2">
        <f t="shared" ca="1" si="29"/>
        <v>125.54166666666667</v>
      </c>
      <c r="K219">
        <f t="shared" ca="1" si="30"/>
        <v>1506.5</v>
      </c>
      <c r="N219" s="2">
        <f t="shared" ca="1" si="31"/>
        <v>18</v>
      </c>
      <c r="O219" s="1" t="str">
        <f t="shared" ca="1" si="26"/>
        <v>03.05.2022</v>
      </c>
    </row>
    <row r="220" spans="1:15" x14ac:dyDescent="0.25">
      <c r="A220">
        <v>219</v>
      </c>
      <c r="B220">
        <v>7996.79</v>
      </c>
      <c r="C220" t="s">
        <v>335</v>
      </c>
      <c r="D220" t="s">
        <v>19</v>
      </c>
      <c r="E220">
        <f t="shared" si="27"/>
        <v>100</v>
      </c>
      <c r="F220">
        <f t="shared" si="28"/>
        <v>7996.79</v>
      </c>
      <c r="G220" t="s">
        <v>567</v>
      </c>
      <c r="H220" s="1">
        <f t="shared" ca="1" si="32"/>
        <v>45344</v>
      </c>
      <c r="I220" s="2">
        <f t="shared" ca="1" si="25"/>
        <v>18239.345191666667</v>
      </c>
      <c r="J220" s="2">
        <f t="shared" ca="1" si="29"/>
        <v>353.19155833333338</v>
      </c>
      <c r="K220">
        <f t="shared" ca="1" si="30"/>
        <v>4238.2987000000003</v>
      </c>
      <c r="M220" t="s">
        <v>190</v>
      </c>
      <c r="N220" s="2">
        <f t="shared" ca="1" si="31"/>
        <v>29</v>
      </c>
      <c r="O220" s="1" t="str">
        <f t="shared" ca="1" si="26"/>
        <v>27.01.2024</v>
      </c>
    </row>
    <row r="221" spans="1:15" x14ac:dyDescent="0.25">
      <c r="A221">
        <v>220</v>
      </c>
      <c r="B221">
        <v>1615.46</v>
      </c>
      <c r="C221" t="s">
        <v>392</v>
      </c>
      <c r="D221" t="s">
        <v>19</v>
      </c>
      <c r="E221">
        <f t="shared" si="27"/>
        <v>100</v>
      </c>
      <c r="F221">
        <f t="shared" si="28"/>
        <v>1615.46</v>
      </c>
      <c r="G221" t="s">
        <v>643</v>
      </c>
      <c r="H221" s="1">
        <f t="shared" ca="1" si="32"/>
        <v>45439</v>
      </c>
      <c r="I221" s="2">
        <f t="shared" ca="1" si="25"/>
        <v>2083.9434000000001</v>
      </c>
      <c r="J221" s="2">
        <f t="shared" ca="1" si="29"/>
        <v>39.040283333333335</v>
      </c>
      <c r="K221">
        <f t="shared" ca="1" si="30"/>
        <v>468.48340000000002</v>
      </c>
      <c r="L221" t="s">
        <v>84</v>
      </c>
      <c r="N221" s="2">
        <f t="shared" ca="1" si="31"/>
        <v>12</v>
      </c>
      <c r="O221" s="1" t="str">
        <f t="shared" ca="1" si="26"/>
        <v>21.03.2024</v>
      </c>
    </row>
    <row r="222" spans="1:15" x14ac:dyDescent="0.25">
      <c r="A222">
        <v>221</v>
      </c>
      <c r="B222">
        <v>2225.9899999999998</v>
      </c>
      <c r="C222" t="s">
        <v>393</v>
      </c>
      <c r="D222" t="s">
        <v>14</v>
      </c>
      <c r="E222">
        <f t="shared" si="27"/>
        <v>0</v>
      </c>
      <c r="F222">
        <f t="shared" si="28"/>
        <v>0</v>
      </c>
      <c r="G222" t="s">
        <v>344</v>
      </c>
      <c r="H222" s="1">
        <f t="shared" ca="1" si="32"/>
        <v>45614</v>
      </c>
      <c r="I222" s="2">
        <f t="shared" ca="1" si="25"/>
        <v>5407.3007083333323</v>
      </c>
      <c r="J222" s="2">
        <f t="shared" ca="1" si="29"/>
        <v>90.894591666666656</v>
      </c>
      <c r="K222">
        <f t="shared" ca="1" si="30"/>
        <v>1090.7350999999999</v>
      </c>
      <c r="N222" s="2">
        <f t="shared" ca="1" si="31"/>
        <v>35</v>
      </c>
      <c r="O222" s="1" t="str">
        <f t="shared" ca="1" si="26"/>
        <v>01.10.2024</v>
      </c>
    </row>
    <row r="223" spans="1:15" x14ac:dyDescent="0.25">
      <c r="A223">
        <v>222</v>
      </c>
      <c r="B223">
        <v>1153.3</v>
      </c>
      <c r="C223" t="s">
        <v>294</v>
      </c>
      <c r="D223" t="s">
        <v>14</v>
      </c>
      <c r="E223">
        <f t="shared" si="27"/>
        <v>0</v>
      </c>
      <c r="F223">
        <f t="shared" si="28"/>
        <v>0</v>
      </c>
      <c r="G223" t="s">
        <v>15</v>
      </c>
      <c r="H223" s="1">
        <f t="shared" ca="1" si="32"/>
        <v>44837</v>
      </c>
      <c r="I223" s="2">
        <f t="shared" ca="1" si="25"/>
        <v>1637.6859999999999</v>
      </c>
      <c r="J223" s="2">
        <f t="shared" ca="1" si="29"/>
        <v>17.299499999999998</v>
      </c>
      <c r="K223">
        <f t="shared" ca="1" si="30"/>
        <v>207.59399999999999</v>
      </c>
      <c r="M223" t="s">
        <v>46</v>
      </c>
      <c r="N223" s="2">
        <f t="shared" ca="1" si="31"/>
        <v>28</v>
      </c>
      <c r="O223" s="1" t="str">
        <f t="shared" ca="1" si="26"/>
        <v>23.09.2022</v>
      </c>
    </row>
    <row r="224" spans="1:15" x14ac:dyDescent="0.25">
      <c r="A224">
        <v>223</v>
      </c>
      <c r="B224">
        <v>4431.28</v>
      </c>
      <c r="C224" t="s">
        <v>385</v>
      </c>
      <c r="D224" t="s">
        <v>11</v>
      </c>
      <c r="E224">
        <f t="shared" si="27"/>
        <v>25</v>
      </c>
      <c r="F224">
        <f t="shared" si="28"/>
        <v>1107.82</v>
      </c>
      <c r="G224" t="s">
        <v>830</v>
      </c>
      <c r="H224" s="1" t="str">
        <f t="shared" ca="1" si="32"/>
        <v/>
      </c>
      <c r="I224" s="2">
        <f t="shared" ca="1" si="25"/>
        <v>11875.830399999999</v>
      </c>
      <c r="J224" s="2">
        <f t="shared" ca="1" si="29"/>
        <v>206.79306666666665</v>
      </c>
      <c r="K224">
        <f t="shared" ca="1" si="30"/>
        <v>2481.5167999999999</v>
      </c>
      <c r="N224" s="2">
        <f t="shared" ca="1" si="31"/>
        <v>36</v>
      </c>
      <c r="O224" s="1">
        <f t="shared" ca="1" si="26"/>
        <v>45611</v>
      </c>
    </row>
    <row r="225" spans="1:15" x14ac:dyDescent="0.25">
      <c r="A225">
        <v>224</v>
      </c>
      <c r="B225">
        <v>2489.3000000000002</v>
      </c>
      <c r="C225" t="s">
        <v>395</v>
      </c>
      <c r="D225" t="s">
        <v>86</v>
      </c>
      <c r="E225">
        <f t="shared" si="27"/>
        <v>75</v>
      </c>
      <c r="F225">
        <f t="shared" si="28"/>
        <v>1866.9750000000001</v>
      </c>
      <c r="G225" t="s">
        <v>261</v>
      </c>
      <c r="H225" s="1" t="str">
        <f t="shared" ca="1" si="32"/>
        <v/>
      </c>
      <c r="I225" s="2">
        <f t="shared" ca="1" si="25"/>
        <v>4447.5493333333334</v>
      </c>
      <c r="J225" s="2">
        <f t="shared" ca="1" si="29"/>
        <v>122.39058333333334</v>
      </c>
      <c r="K225">
        <f t="shared" ca="1" si="30"/>
        <v>1468.6870000000001</v>
      </c>
      <c r="N225" s="2">
        <f t="shared" ca="1" si="31"/>
        <v>16</v>
      </c>
      <c r="O225" s="1">
        <f t="shared" ca="1" si="26"/>
        <v>45561</v>
      </c>
    </row>
    <row r="226" spans="1:15" x14ac:dyDescent="0.25">
      <c r="A226">
        <v>225</v>
      </c>
      <c r="B226">
        <v>7114.38</v>
      </c>
      <c r="C226" t="s">
        <v>397</v>
      </c>
      <c r="D226" t="s">
        <v>14</v>
      </c>
      <c r="E226">
        <f t="shared" si="27"/>
        <v>0</v>
      </c>
      <c r="F226">
        <f t="shared" si="28"/>
        <v>0</v>
      </c>
      <c r="G226" t="s">
        <v>632</v>
      </c>
      <c r="H226" s="1">
        <f t="shared" ca="1" si="32"/>
        <v>45469</v>
      </c>
      <c r="I226" s="2">
        <f t="shared" ca="1" si="25"/>
        <v>9432.4821499999998</v>
      </c>
      <c r="J226" s="2">
        <f t="shared" ca="1" si="29"/>
        <v>100.78705000000001</v>
      </c>
      <c r="K226">
        <f t="shared" ca="1" si="30"/>
        <v>1209.4446</v>
      </c>
      <c r="L226" t="s">
        <v>17</v>
      </c>
      <c r="N226" s="2">
        <f t="shared" ca="1" si="31"/>
        <v>23</v>
      </c>
      <c r="O226" s="1" t="str">
        <f t="shared" ca="1" si="26"/>
        <v>22.04.2024</v>
      </c>
    </row>
    <row r="227" spans="1:15" x14ac:dyDescent="0.25">
      <c r="A227">
        <v>226</v>
      </c>
      <c r="B227">
        <v>9093.25</v>
      </c>
      <c r="C227" t="s">
        <v>358</v>
      </c>
      <c r="D227" t="s">
        <v>57</v>
      </c>
      <c r="E227">
        <f t="shared" si="27"/>
        <v>40</v>
      </c>
      <c r="F227">
        <f t="shared" si="28"/>
        <v>3637.3</v>
      </c>
      <c r="G227" t="s">
        <v>749</v>
      </c>
      <c r="H227" s="1" t="str">
        <f t="shared" ca="1" si="32"/>
        <v/>
      </c>
      <c r="I227" s="2">
        <f t="shared" ca="1" si="25"/>
        <v>18929.115416666667</v>
      </c>
      <c r="J227" s="2">
        <f t="shared" ca="1" si="29"/>
        <v>447.08479166666666</v>
      </c>
      <c r="K227">
        <f t="shared" ca="1" si="30"/>
        <v>5365.0174999999999</v>
      </c>
      <c r="M227" t="s">
        <v>190</v>
      </c>
      <c r="N227" s="2">
        <f t="shared" ca="1" si="31"/>
        <v>22</v>
      </c>
      <c r="O227" s="1">
        <f t="shared" ca="1" si="26"/>
        <v>45632</v>
      </c>
    </row>
    <row r="228" spans="1:15" x14ac:dyDescent="0.25">
      <c r="A228">
        <v>227</v>
      </c>
      <c r="B228">
        <v>9697.31</v>
      </c>
      <c r="C228" t="s">
        <v>185</v>
      </c>
      <c r="D228" t="s">
        <v>14</v>
      </c>
      <c r="E228">
        <f t="shared" si="27"/>
        <v>0</v>
      </c>
      <c r="F228">
        <f t="shared" si="28"/>
        <v>0</v>
      </c>
      <c r="G228" t="s">
        <v>394</v>
      </c>
      <c r="H228" s="1">
        <f t="shared" ca="1" si="32"/>
        <v>45215</v>
      </c>
      <c r="I228" s="2">
        <f t="shared" ca="1" si="25"/>
        <v>15919.750583333333</v>
      </c>
      <c r="J228" s="2">
        <f t="shared" ca="1" si="29"/>
        <v>444.46004166666665</v>
      </c>
      <c r="K228">
        <f t="shared" ca="1" si="30"/>
        <v>5333.5204999999996</v>
      </c>
      <c r="N228" s="2">
        <f t="shared" ca="1" si="31"/>
        <v>14</v>
      </c>
      <c r="O228" s="1" t="str">
        <f t="shared" ca="1" si="26"/>
        <v>24.08.2023</v>
      </c>
    </row>
    <row r="229" spans="1:15" x14ac:dyDescent="0.25">
      <c r="A229">
        <v>228</v>
      </c>
      <c r="B229">
        <v>9287.32</v>
      </c>
      <c r="C229" t="s">
        <v>64</v>
      </c>
      <c r="D229" t="s">
        <v>14</v>
      </c>
      <c r="E229">
        <f t="shared" si="27"/>
        <v>0</v>
      </c>
      <c r="F229">
        <f t="shared" si="28"/>
        <v>0</v>
      </c>
      <c r="G229" t="s">
        <v>582</v>
      </c>
      <c r="H229" s="1">
        <f t="shared" ca="1" si="32"/>
        <v>45139</v>
      </c>
      <c r="I229" s="2">
        <f t="shared" ca="1" si="25"/>
        <v>21546.582399999999</v>
      </c>
      <c r="J229" s="2">
        <f t="shared" ca="1" si="29"/>
        <v>371.49279999999999</v>
      </c>
      <c r="K229">
        <f t="shared" ca="1" si="30"/>
        <v>4457.9135999999999</v>
      </c>
      <c r="N229" s="2">
        <f t="shared" ca="1" si="31"/>
        <v>33</v>
      </c>
      <c r="O229" s="1" t="str">
        <f t="shared" ca="1" si="26"/>
        <v>14.07.2023</v>
      </c>
    </row>
    <row r="230" spans="1:15" x14ac:dyDescent="0.25">
      <c r="A230">
        <v>229</v>
      </c>
      <c r="B230">
        <v>1858.09</v>
      </c>
      <c r="C230" t="s">
        <v>402</v>
      </c>
      <c r="D230" t="s">
        <v>89</v>
      </c>
      <c r="E230">
        <f t="shared" si="27"/>
        <v>10</v>
      </c>
      <c r="F230">
        <f t="shared" si="28"/>
        <v>185.809</v>
      </c>
      <c r="G230" t="s">
        <v>28</v>
      </c>
      <c r="H230" s="1" t="str">
        <f t="shared" ca="1" si="32"/>
        <v/>
      </c>
      <c r="I230" s="2">
        <f t="shared" ca="1" si="25"/>
        <v>2726.7470749999998</v>
      </c>
      <c r="J230" s="2">
        <f t="shared" ca="1" si="29"/>
        <v>51.097474999999996</v>
      </c>
      <c r="K230">
        <f t="shared" ca="1" si="30"/>
        <v>613.16969999999992</v>
      </c>
      <c r="N230" s="2">
        <f t="shared" ca="1" si="31"/>
        <v>17</v>
      </c>
      <c r="O230" s="1">
        <f t="shared" ca="1" si="26"/>
        <v>45548</v>
      </c>
    </row>
    <row r="231" spans="1:15" x14ac:dyDescent="0.25">
      <c r="A231">
        <v>230</v>
      </c>
      <c r="B231">
        <v>659.22</v>
      </c>
      <c r="C231" t="s">
        <v>25</v>
      </c>
      <c r="D231" t="s">
        <v>11</v>
      </c>
      <c r="E231">
        <f t="shared" si="27"/>
        <v>25</v>
      </c>
      <c r="F231">
        <f t="shared" si="28"/>
        <v>164.80500000000001</v>
      </c>
      <c r="G231" t="s">
        <v>686</v>
      </c>
      <c r="H231" s="1" t="str">
        <f t="shared" ca="1" si="32"/>
        <v/>
      </c>
      <c r="I231" s="2">
        <f t="shared" ca="1" si="25"/>
        <v>660.31870000000004</v>
      </c>
      <c r="J231" s="2">
        <f t="shared" ca="1" si="29"/>
        <v>0.54935</v>
      </c>
      <c r="K231">
        <f t="shared" ca="1" si="30"/>
        <v>6.5922000000000001</v>
      </c>
      <c r="N231" s="2">
        <f t="shared" ca="1" si="31"/>
        <v>2</v>
      </c>
      <c r="O231" s="1">
        <f t="shared" ca="1" si="26"/>
        <v>45610</v>
      </c>
    </row>
    <row r="232" spans="1:15" x14ac:dyDescent="0.25">
      <c r="A232">
        <v>231</v>
      </c>
      <c r="B232">
        <v>5136.53</v>
      </c>
      <c r="C232" t="s">
        <v>406</v>
      </c>
      <c r="D232" t="s">
        <v>19</v>
      </c>
      <c r="E232">
        <f t="shared" si="27"/>
        <v>100</v>
      </c>
      <c r="F232">
        <f t="shared" si="28"/>
        <v>5136.53</v>
      </c>
      <c r="G232" t="s">
        <v>114</v>
      </c>
      <c r="H232" s="1">
        <f t="shared" ca="1" si="32"/>
        <v>45507</v>
      </c>
      <c r="I232" s="2">
        <f t="shared" ca="1" si="25"/>
        <v>8188.4849083333329</v>
      </c>
      <c r="J232" s="2">
        <f t="shared" ca="1" si="29"/>
        <v>132.69369166666667</v>
      </c>
      <c r="K232">
        <f t="shared" ca="1" si="30"/>
        <v>1592.3243</v>
      </c>
      <c r="N232" s="2">
        <f t="shared" ca="1" si="31"/>
        <v>23</v>
      </c>
      <c r="O232" s="1" t="str">
        <f t="shared" ca="1" si="26"/>
        <v>16.05.2024</v>
      </c>
    </row>
    <row r="233" spans="1:15" x14ac:dyDescent="0.25">
      <c r="A233">
        <v>232</v>
      </c>
      <c r="B233">
        <v>3154.34</v>
      </c>
      <c r="C233" t="s">
        <v>409</v>
      </c>
      <c r="D233" t="s">
        <v>19</v>
      </c>
      <c r="E233">
        <f t="shared" si="27"/>
        <v>100</v>
      </c>
      <c r="F233">
        <f t="shared" si="28"/>
        <v>3154.34</v>
      </c>
      <c r="G233" t="s">
        <v>904</v>
      </c>
      <c r="H233" s="1">
        <f t="shared" ca="1" si="32"/>
        <v>44702</v>
      </c>
      <c r="I233" s="2">
        <f t="shared" ca="1" si="25"/>
        <v>5309.8056666666671</v>
      </c>
      <c r="J233" s="2">
        <f t="shared" ca="1" si="29"/>
        <v>107.77328333333334</v>
      </c>
      <c r="K233">
        <f t="shared" ca="1" si="30"/>
        <v>1293.2794000000001</v>
      </c>
      <c r="M233" t="s">
        <v>49</v>
      </c>
      <c r="N233" s="2">
        <f t="shared" ca="1" si="31"/>
        <v>20</v>
      </c>
      <c r="O233" s="1" t="str">
        <f t="shared" ca="1" si="26"/>
        <v>19.03.2022</v>
      </c>
    </row>
    <row r="234" spans="1:15" x14ac:dyDescent="0.25">
      <c r="A234">
        <v>233</v>
      </c>
      <c r="B234">
        <v>3055.03</v>
      </c>
      <c r="C234" t="s">
        <v>410</v>
      </c>
      <c r="D234" t="s">
        <v>14</v>
      </c>
      <c r="E234">
        <f t="shared" si="27"/>
        <v>0</v>
      </c>
      <c r="F234">
        <f t="shared" si="28"/>
        <v>0</v>
      </c>
      <c r="G234" t="s">
        <v>468</v>
      </c>
      <c r="H234" s="1">
        <f t="shared" ca="1" si="32"/>
        <v>45327</v>
      </c>
      <c r="I234" s="2">
        <f t="shared" ca="1" si="25"/>
        <v>3424.1794583333335</v>
      </c>
      <c r="J234" s="2">
        <f t="shared" ca="1" si="29"/>
        <v>12.729291666666668</v>
      </c>
      <c r="K234">
        <f t="shared" ca="1" si="30"/>
        <v>152.75150000000002</v>
      </c>
      <c r="N234" s="2">
        <f t="shared" ca="1" si="31"/>
        <v>29</v>
      </c>
      <c r="O234" s="1" t="str">
        <f t="shared" ca="1" si="26"/>
        <v>30.12.2023</v>
      </c>
    </row>
    <row r="235" spans="1:15" x14ac:dyDescent="0.25">
      <c r="A235">
        <v>234</v>
      </c>
      <c r="B235">
        <v>5914.8</v>
      </c>
      <c r="C235" t="s">
        <v>68</v>
      </c>
      <c r="D235" t="s">
        <v>19</v>
      </c>
      <c r="E235">
        <f t="shared" si="27"/>
        <v>100</v>
      </c>
      <c r="F235">
        <f t="shared" si="28"/>
        <v>5914.8</v>
      </c>
      <c r="G235" t="s">
        <v>346</v>
      </c>
      <c r="H235" s="1">
        <f t="shared" ca="1" si="32"/>
        <v>45064</v>
      </c>
      <c r="I235" s="2">
        <f t="shared" ca="1" si="25"/>
        <v>9858</v>
      </c>
      <c r="J235" s="2">
        <f t="shared" ca="1" si="29"/>
        <v>123.22500000000001</v>
      </c>
      <c r="K235">
        <f t="shared" ca="1" si="30"/>
        <v>1478.7</v>
      </c>
      <c r="N235" s="2">
        <f t="shared" ca="1" si="31"/>
        <v>32</v>
      </c>
      <c r="O235" s="1" t="str">
        <f t="shared" ca="1" si="26"/>
        <v>17.04.2023</v>
      </c>
    </row>
    <row r="236" spans="1:15" x14ac:dyDescent="0.25">
      <c r="A236">
        <v>235</v>
      </c>
      <c r="B236">
        <v>7520.38</v>
      </c>
      <c r="C236" t="s">
        <v>412</v>
      </c>
      <c r="D236" t="s">
        <v>86</v>
      </c>
      <c r="E236">
        <f t="shared" si="27"/>
        <v>75</v>
      </c>
      <c r="F236">
        <f t="shared" si="28"/>
        <v>5640.2849999999999</v>
      </c>
      <c r="G236" t="s">
        <v>216</v>
      </c>
      <c r="H236" s="1" t="str">
        <f t="shared" ca="1" si="32"/>
        <v/>
      </c>
      <c r="I236" s="2">
        <f t="shared" ca="1" si="25"/>
        <v>8911.6502999999993</v>
      </c>
      <c r="J236" s="2">
        <f t="shared" ca="1" si="29"/>
        <v>231.87838333333332</v>
      </c>
      <c r="K236">
        <f t="shared" ca="1" si="30"/>
        <v>2782.5405999999998</v>
      </c>
      <c r="N236" s="2">
        <f t="shared" ca="1" si="31"/>
        <v>6</v>
      </c>
      <c r="O236" s="1">
        <f t="shared" ca="1" si="26"/>
        <v>45574</v>
      </c>
    </row>
    <row r="237" spans="1:15" x14ac:dyDescent="0.25">
      <c r="A237">
        <v>236</v>
      </c>
      <c r="B237">
        <v>587.29999999999995</v>
      </c>
      <c r="C237" t="s">
        <v>413</v>
      </c>
      <c r="D237" t="s">
        <v>11</v>
      </c>
      <c r="E237">
        <f t="shared" si="27"/>
        <v>25</v>
      </c>
      <c r="F237">
        <f t="shared" si="28"/>
        <v>146.82499999999999</v>
      </c>
      <c r="G237" t="s">
        <v>905</v>
      </c>
      <c r="H237" s="1" t="str">
        <f t="shared" ca="1" si="32"/>
        <v/>
      </c>
      <c r="I237" s="2">
        <f t="shared" ca="1" si="25"/>
        <v>619.60149999999999</v>
      </c>
      <c r="J237" s="2">
        <f t="shared" ca="1" si="29"/>
        <v>10.767166666666666</v>
      </c>
      <c r="K237">
        <f t="shared" ca="1" si="30"/>
        <v>129.20599999999999</v>
      </c>
      <c r="N237" s="2">
        <f t="shared" ca="1" si="31"/>
        <v>3</v>
      </c>
      <c r="O237" s="1">
        <f t="shared" ca="1" si="26"/>
        <v>45579</v>
      </c>
    </row>
    <row r="238" spans="1:15" x14ac:dyDescent="0.25">
      <c r="A238">
        <v>237</v>
      </c>
      <c r="B238">
        <v>3825.9</v>
      </c>
      <c r="C238" t="s">
        <v>414</v>
      </c>
      <c r="D238" t="s">
        <v>22</v>
      </c>
      <c r="E238">
        <f t="shared" si="27"/>
        <v>50</v>
      </c>
      <c r="F238">
        <f t="shared" si="28"/>
        <v>1912.95</v>
      </c>
      <c r="G238" t="s">
        <v>655</v>
      </c>
      <c r="H238" s="1" t="str">
        <f t="shared" ca="1" si="32"/>
        <v/>
      </c>
      <c r="I238" s="2">
        <f t="shared" ca="1" si="25"/>
        <v>6523.1594999999998</v>
      </c>
      <c r="J238" s="2">
        <f t="shared" ca="1" si="29"/>
        <v>149.84775000000002</v>
      </c>
      <c r="K238">
        <f t="shared" ca="1" si="30"/>
        <v>1798.1730000000002</v>
      </c>
      <c r="N238" s="2">
        <f t="shared" ca="1" si="31"/>
        <v>18</v>
      </c>
      <c r="O238" s="1">
        <f t="shared" ca="1" si="26"/>
        <v>45648</v>
      </c>
    </row>
    <row r="239" spans="1:15" x14ac:dyDescent="0.25">
      <c r="A239">
        <v>238</v>
      </c>
      <c r="B239">
        <v>6870.54</v>
      </c>
      <c r="C239" t="s">
        <v>252</v>
      </c>
      <c r="D239" t="s">
        <v>11</v>
      </c>
      <c r="E239">
        <f t="shared" si="27"/>
        <v>25</v>
      </c>
      <c r="F239">
        <f t="shared" si="28"/>
        <v>1717.635</v>
      </c>
      <c r="G239" t="s">
        <v>311</v>
      </c>
      <c r="H239" s="1" t="str">
        <f t="shared" ca="1" si="32"/>
        <v/>
      </c>
      <c r="I239" s="2">
        <f t="shared" ca="1" si="25"/>
        <v>12183.757600000001</v>
      </c>
      <c r="J239" s="2">
        <f t="shared" ca="1" si="29"/>
        <v>332.0761</v>
      </c>
      <c r="K239">
        <f t="shared" ca="1" si="30"/>
        <v>3984.9132</v>
      </c>
      <c r="N239" s="2">
        <f t="shared" ca="1" si="31"/>
        <v>16</v>
      </c>
      <c r="O239" s="1">
        <f t="shared" ca="1" si="26"/>
        <v>45559</v>
      </c>
    </row>
    <row r="240" spans="1:15" x14ac:dyDescent="0.25">
      <c r="A240">
        <v>239</v>
      </c>
      <c r="B240">
        <v>704.1</v>
      </c>
      <c r="C240" t="s">
        <v>418</v>
      </c>
      <c r="D240" t="s">
        <v>14</v>
      </c>
      <c r="E240">
        <f t="shared" si="27"/>
        <v>0</v>
      </c>
      <c r="F240">
        <f t="shared" si="28"/>
        <v>0</v>
      </c>
      <c r="G240" t="s">
        <v>443</v>
      </c>
      <c r="H240" s="1">
        <f t="shared" ca="1" si="32"/>
        <v>44764</v>
      </c>
      <c r="I240" s="2">
        <f t="shared" ca="1" si="25"/>
        <v>1349.5250000000001</v>
      </c>
      <c r="J240" s="2">
        <f t="shared" ca="1" si="29"/>
        <v>32.271250000000002</v>
      </c>
      <c r="K240">
        <f t="shared" ca="1" si="30"/>
        <v>387.255</v>
      </c>
      <c r="N240" s="2">
        <f t="shared" ca="1" si="31"/>
        <v>20</v>
      </c>
      <c r="O240" s="1" t="str">
        <f t="shared" ca="1" si="26"/>
        <v>27.04.2022</v>
      </c>
    </row>
    <row r="241" spans="1:15" x14ac:dyDescent="0.25">
      <c r="A241">
        <v>240</v>
      </c>
      <c r="B241">
        <v>2268.34</v>
      </c>
      <c r="C241" t="s">
        <v>36</v>
      </c>
      <c r="D241" t="s">
        <v>14</v>
      </c>
      <c r="E241">
        <f t="shared" si="27"/>
        <v>0</v>
      </c>
      <c r="F241">
        <f t="shared" si="28"/>
        <v>0</v>
      </c>
      <c r="G241" t="s">
        <v>165</v>
      </c>
      <c r="H241" s="1">
        <f t="shared" ca="1" si="32"/>
        <v>45375</v>
      </c>
      <c r="I241" s="2">
        <f t="shared" ca="1" si="25"/>
        <v>5047.0565000000006</v>
      </c>
      <c r="J241" s="2">
        <f t="shared" ca="1" si="29"/>
        <v>79.391900000000007</v>
      </c>
      <c r="K241">
        <f t="shared" ca="1" si="30"/>
        <v>952.70280000000002</v>
      </c>
      <c r="N241" s="2">
        <f t="shared" ca="1" si="31"/>
        <v>35</v>
      </c>
      <c r="O241" s="1" t="str">
        <f t="shared" ca="1" si="26"/>
        <v>15.01.2024</v>
      </c>
    </row>
    <row r="242" spans="1:15" x14ac:dyDescent="0.25">
      <c r="A242">
        <v>241</v>
      </c>
      <c r="B242">
        <v>8123.7</v>
      </c>
      <c r="C242" t="s">
        <v>420</v>
      </c>
      <c r="D242" t="s">
        <v>14</v>
      </c>
      <c r="E242">
        <f t="shared" si="27"/>
        <v>0</v>
      </c>
      <c r="F242">
        <f t="shared" si="28"/>
        <v>0</v>
      </c>
      <c r="G242" t="s">
        <v>803</v>
      </c>
      <c r="H242" s="1">
        <f t="shared" ca="1" si="32"/>
        <v>45293</v>
      </c>
      <c r="I242" s="2">
        <f t="shared" ca="1" si="25"/>
        <v>9206.86</v>
      </c>
      <c r="J242" s="2">
        <f t="shared" ca="1" si="29"/>
        <v>135.39500000000001</v>
      </c>
      <c r="K242">
        <f t="shared" ca="1" si="30"/>
        <v>1624.7400000000002</v>
      </c>
      <c r="M242" t="s">
        <v>46</v>
      </c>
      <c r="N242" s="2">
        <f t="shared" ca="1" si="31"/>
        <v>8</v>
      </c>
      <c r="O242" s="1" t="str">
        <f t="shared" ca="1" si="26"/>
        <v>03.12.2023</v>
      </c>
    </row>
    <row r="243" spans="1:15" x14ac:dyDescent="0.25">
      <c r="A243">
        <v>242</v>
      </c>
      <c r="B243">
        <v>4760.07</v>
      </c>
      <c r="C243" t="s">
        <v>115</v>
      </c>
      <c r="D243" t="s">
        <v>19</v>
      </c>
      <c r="E243">
        <f t="shared" si="27"/>
        <v>100</v>
      </c>
      <c r="F243">
        <f t="shared" si="28"/>
        <v>4760.07</v>
      </c>
      <c r="G243" t="s">
        <v>415</v>
      </c>
      <c r="H243" s="1">
        <f t="shared" ca="1" si="32"/>
        <v>44945</v>
      </c>
      <c r="I243" s="2">
        <f t="shared" ca="1" si="25"/>
        <v>9583.6075999999994</v>
      </c>
      <c r="J243" s="2">
        <f t="shared" ca="1" si="29"/>
        <v>150.73554999999996</v>
      </c>
      <c r="K243">
        <f t="shared" ca="1" si="30"/>
        <v>1808.8265999999994</v>
      </c>
      <c r="N243" s="2">
        <f t="shared" ca="1" si="31"/>
        <v>32</v>
      </c>
      <c r="O243" s="1" t="str">
        <f t="shared" ca="1" si="26"/>
        <v>09.12.2022</v>
      </c>
    </row>
    <row r="244" spans="1:15" x14ac:dyDescent="0.25">
      <c r="A244">
        <v>243</v>
      </c>
      <c r="B244">
        <v>8931.8700000000008</v>
      </c>
      <c r="C244" t="s">
        <v>423</v>
      </c>
      <c r="D244" t="s">
        <v>89</v>
      </c>
      <c r="E244">
        <f t="shared" si="27"/>
        <v>10</v>
      </c>
      <c r="F244">
        <f t="shared" si="28"/>
        <v>893.18700000000013</v>
      </c>
      <c r="G244" t="s">
        <v>906</v>
      </c>
      <c r="H244" s="1" t="str">
        <f t="shared" ca="1" si="32"/>
        <v/>
      </c>
      <c r="I244" s="2">
        <f t="shared" ca="1" si="25"/>
        <v>10658.698200000001</v>
      </c>
      <c r="J244" s="2">
        <f t="shared" ca="1" si="29"/>
        <v>59.545800000000007</v>
      </c>
      <c r="K244">
        <f t="shared" ca="1" si="30"/>
        <v>714.54960000000005</v>
      </c>
      <c r="N244" s="2">
        <f t="shared" ca="1" si="31"/>
        <v>29</v>
      </c>
      <c r="O244" s="1">
        <f t="shared" ca="1" si="26"/>
        <v>45625</v>
      </c>
    </row>
    <row r="245" spans="1:15" x14ac:dyDescent="0.25">
      <c r="A245">
        <v>244</v>
      </c>
      <c r="B245">
        <v>3701.34</v>
      </c>
      <c r="C245" t="s">
        <v>424</v>
      </c>
      <c r="D245" t="s">
        <v>14</v>
      </c>
      <c r="E245">
        <f t="shared" si="27"/>
        <v>0</v>
      </c>
      <c r="F245">
        <f t="shared" si="28"/>
        <v>0</v>
      </c>
      <c r="G245" t="s">
        <v>666</v>
      </c>
      <c r="H245" s="1">
        <f t="shared" ca="1" si="32"/>
        <v>45013</v>
      </c>
      <c r="I245" s="2">
        <f t="shared" ca="1" si="25"/>
        <v>5200.3827000000001</v>
      </c>
      <c r="J245" s="2">
        <f t="shared" ca="1" si="29"/>
        <v>83.280150000000006</v>
      </c>
      <c r="K245">
        <f t="shared" ca="1" si="30"/>
        <v>999.36180000000013</v>
      </c>
      <c r="N245" s="2">
        <f t="shared" ca="1" si="31"/>
        <v>18</v>
      </c>
      <c r="O245" s="1" t="str">
        <f t="shared" ca="1" si="26"/>
        <v>30.01.2023</v>
      </c>
    </row>
    <row r="246" spans="1:15" x14ac:dyDescent="0.25">
      <c r="A246">
        <v>245</v>
      </c>
      <c r="B246">
        <v>2744.09</v>
      </c>
      <c r="C246" t="s">
        <v>424</v>
      </c>
      <c r="D246" t="s">
        <v>19</v>
      </c>
      <c r="E246">
        <f t="shared" si="27"/>
        <v>100</v>
      </c>
      <c r="F246">
        <f t="shared" si="28"/>
        <v>2744.09</v>
      </c>
      <c r="G246" t="s">
        <v>907</v>
      </c>
      <c r="H246" s="1">
        <f t="shared" ca="1" si="32"/>
        <v>45017</v>
      </c>
      <c r="I246" s="2">
        <f t="shared" ca="1" si="25"/>
        <v>2840.1331500000001</v>
      </c>
      <c r="J246" s="2">
        <f t="shared" ca="1" si="29"/>
        <v>96.043150000000011</v>
      </c>
      <c r="K246">
        <f t="shared" ca="1" si="30"/>
        <v>1152.5178000000001</v>
      </c>
      <c r="N246" s="2">
        <f t="shared" ca="1" si="31"/>
        <v>1</v>
      </c>
      <c r="O246" s="1" t="str">
        <f t="shared" ca="1" si="26"/>
        <v>17.02.2023</v>
      </c>
    </row>
    <row r="247" spans="1:15" x14ac:dyDescent="0.25">
      <c r="A247">
        <v>246</v>
      </c>
      <c r="B247">
        <v>2657.89</v>
      </c>
      <c r="C247" t="s">
        <v>426</v>
      </c>
      <c r="D247" t="s">
        <v>19</v>
      </c>
      <c r="E247">
        <f t="shared" si="27"/>
        <v>100</v>
      </c>
      <c r="F247">
        <f t="shared" si="28"/>
        <v>2657.89</v>
      </c>
      <c r="G247" t="s">
        <v>908</v>
      </c>
      <c r="H247" s="1">
        <f t="shared" ca="1" si="32"/>
        <v>44882</v>
      </c>
      <c r="I247" s="2">
        <f t="shared" ca="1" si="25"/>
        <v>2846.1572083333331</v>
      </c>
      <c r="J247" s="2">
        <f t="shared" ca="1" si="29"/>
        <v>11.074541666666667</v>
      </c>
      <c r="K247">
        <f t="shared" ca="1" si="30"/>
        <v>132.89449999999999</v>
      </c>
      <c r="N247" s="2">
        <f t="shared" ca="1" si="31"/>
        <v>17</v>
      </c>
      <c r="O247" s="1" t="str">
        <f t="shared" ca="1" si="26"/>
        <v>17.09.2022</v>
      </c>
    </row>
    <row r="248" spans="1:15" x14ac:dyDescent="0.25">
      <c r="A248">
        <v>247</v>
      </c>
      <c r="B248">
        <v>9622.4699999999993</v>
      </c>
      <c r="C248" t="s">
        <v>428</v>
      </c>
      <c r="D248" t="s">
        <v>19</v>
      </c>
      <c r="E248">
        <f t="shared" si="27"/>
        <v>100</v>
      </c>
      <c r="F248">
        <f t="shared" si="28"/>
        <v>9622.4699999999993</v>
      </c>
      <c r="G248" t="s">
        <v>289</v>
      </c>
      <c r="H248" s="1">
        <f t="shared" ca="1" si="32"/>
        <v>45587</v>
      </c>
      <c r="I248" s="2">
        <f t="shared" ca="1" si="25"/>
        <v>10969.6158</v>
      </c>
      <c r="J248" s="2">
        <f t="shared" ca="1" si="29"/>
        <v>192.44939999999997</v>
      </c>
      <c r="K248">
        <f t="shared" ca="1" si="30"/>
        <v>2309.3927999999996</v>
      </c>
      <c r="N248" s="2">
        <f t="shared" ca="1" si="31"/>
        <v>7</v>
      </c>
      <c r="O248" s="1" t="str">
        <f t="shared" ca="1" si="26"/>
        <v>07.09.2024</v>
      </c>
    </row>
    <row r="249" spans="1:15" x14ac:dyDescent="0.25">
      <c r="A249">
        <v>248</v>
      </c>
      <c r="B249">
        <v>7680.21</v>
      </c>
      <c r="C249" t="s">
        <v>430</v>
      </c>
      <c r="D249" t="s">
        <v>57</v>
      </c>
      <c r="E249">
        <f t="shared" si="27"/>
        <v>40</v>
      </c>
      <c r="F249">
        <f t="shared" si="28"/>
        <v>3072.0840000000003</v>
      </c>
      <c r="G249" t="s">
        <v>44</v>
      </c>
      <c r="H249" s="1" t="str">
        <f t="shared" ca="1" si="32"/>
        <v/>
      </c>
      <c r="I249" s="2">
        <f t="shared" ca="1" si="25"/>
        <v>12518.7423</v>
      </c>
      <c r="J249" s="2">
        <f t="shared" ca="1" si="29"/>
        <v>134.40367499999999</v>
      </c>
      <c r="K249">
        <f t="shared" ca="1" si="30"/>
        <v>1612.8440999999998</v>
      </c>
      <c r="L249" t="s">
        <v>55</v>
      </c>
      <c r="N249" s="2">
        <f t="shared" ca="1" si="31"/>
        <v>36</v>
      </c>
      <c r="O249" s="1">
        <f t="shared" ca="1" si="26"/>
        <v>45617</v>
      </c>
    </row>
    <row r="250" spans="1:15" x14ac:dyDescent="0.25">
      <c r="A250">
        <v>249</v>
      </c>
      <c r="B250">
        <v>1148.53</v>
      </c>
      <c r="C250" t="s">
        <v>431</v>
      </c>
      <c r="D250" t="s">
        <v>14</v>
      </c>
      <c r="E250">
        <f t="shared" si="27"/>
        <v>0</v>
      </c>
      <c r="F250">
        <f t="shared" si="28"/>
        <v>0</v>
      </c>
      <c r="G250" t="s">
        <v>608</v>
      </c>
      <c r="H250" s="1">
        <f t="shared" ca="1" si="32"/>
        <v>45498</v>
      </c>
      <c r="I250" s="2">
        <f t="shared" ca="1" si="25"/>
        <v>2009.9274999999998</v>
      </c>
      <c r="J250" s="2">
        <f t="shared" ca="1" si="29"/>
        <v>23.927708333333332</v>
      </c>
      <c r="K250">
        <f t="shared" ca="1" si="30"/>
        <v>287.13249999999999</v>
      </c>
      <c r="N250" s="2">
        <f t="shared" ca="1" si="31"/>
        <v>36</v>
      </c>
      <c r="O250" s="1" t="str">
        <f t="shared" ca="1" si="26"/>
        <v>03.06.2024</v>
      </c>
    </row>
    <row r="251" spans="1:15" x14ac:dyDescent="0.25">
      <c r="A251">
        <v>250</v>
      </c>
      <c r="B251">
        <v>4476.91</v>
      </c>
      <c r="C251" t="s">
        <v>47</v>
      </c>
      <c r="D251" t="s">
        <v>11</v>
      </c>
      <c r="E251">
        <f t="shared" si="27"/>
        <v>25</v>
      </c>
      <c r="F251">
        <f t="shared" si="28"/>
        <v>1119.2275</v>
      </c>
      <c r="G251" t="s">
        <v>827</v>
      </c>
      <c r="H251" s="1" t="str">
        <f t="shared" ca="1" si="32"/>
        <v/>
      </c>
      <c r="I251" s="2">
        <f t="shared" ca="1" si="25"/>
        <v>6357.2121999999999</v>
      </c>
      <c r="J251" s="2">
        <f t="shared" ca="1" si="29"/>
        <v>134.30730000000003</v>
      </c>
      <c r="K251">
        <f t="shared" ca="1" si="30"/>
        <v>1611.6876000000002</v>
      </c>
      <c r="N251" s="2">
        <f t="shared" ca="1" si="31"/>
        <v>14</v>
      </c>
      <c r="O251" s="1">
        <f t="shared" ca="1" si="26"/>
        <v>45558</v>
      </c>
    </row>
    <row r="252" spans="1:15" x14ac:dyDescent="0.25">
      <c r="A252">
        <v>251</v>
      </c>
      <c r="B252">
        <v>4743.1000000000004</v>
      </c>
      <c r="C252" t="s">
        <v>433</v>
      </c>
      <c r="D252" t="s">
        <v>19</v>
      </c>
      <c r="E252">
        <f t="shared" si="27"/>
        <v>100</v>
      </c>
      <c r="F252">
        <f t="shared" si="28"/>
        <v>4743.1000000000004</v>
      </c>
      <c r="G252" t="s">
        <v>234</v>
      </c>
      <c r="H252" s="1">
        <f t="shared" ca="1" si="32"/>
        <v>45665</v>
      </c>
      <c r="I252" s="2">
        <f t="shared" ca="1" si="25"/>
        <v>7561.291916666667</v>
      </c>
      <c r="J252" s="2">
        <f t="shared" ca="1" si="29"/>
        <v>90.909416666666672</v>
      </c>
      <c r="K252">
        <f t="shared" ca="1" si="30"/>
        <v>1090.913</v>
      </c>
      <c r="N252" s="2">
        <f t="shared" ca="1" si="31"/>
        <v>31</v>
      </c>
      <c r="O252" s="1" t="str">
        <f t="shared" ca="1" si="26"/>
        <v>22.10.2024</v>
      </c>
    </row>
    <row r="253" spans="1:15" x14ac:dyDescent="0.25">
      <c r="A253">
        <v>252</v>
      </c>
      <c r="B253">
        <v>4685.3999999999996</v>
      </c>
      <c r="C253" t="s">
        <v>435</v>
      </c>
      <c r="D253" t="s">
        <v>22</v>
      </c>
      <c r="E253">
        <f t="shared" si="27"/>
        <v>50</v>
      </c>
      <c r="F253">
        <f t="shared" si="28"/>
        <v>2342.6999999999998</v>
      </c>
      <c r="G253" t="s">
        <v>909</v>
      </c>
      <c r="H253" s="1" t="str">
        <f t="shared" ca="1" si="32"/>
        <v/>
      </c>
      <c r="I253" s="2">
        <f t="shared" ca="1" si="25"/>
        <v>4974.3329999999996</v>
      </c>
      <c r="J253" s="2">
        <f t="shared" ca="1" si="29"/>
        <v>144.4665</v>
      </c>
      <c r="K253">
        <f t="shared" ca="1" si="30"/>
        <v>1733.598</v>
      </c>
      <c r="M253" t="s">
        <v>120</v>
      </c>
      <c r="N253" s="2">
        <f t="shared" ca="1" si="31"/>
        <v>2</v>
      </c>
      <c r="O253" s="1">
        <f t="shared" ca="1" si="26"/>
        <v>45645</v>
      </c>
    </row>
    <row r="254" spans="1:15" x14ac:dyDescent="0.25">
      <c r="A254">
        <v>253</v>
      </c>
      <c r="B254">
        <v>1092.57</v>
      </c>
      <c r="C254" t="s">
        <v>50</v>
      </c>
      <c r="D254" t="s">
        <v>19</v>
      </c>
      <c r="E254">
        <f t="shared" si="27"/>
        <v>100</v>
      </c>
      <c r="F254">
        <f t="shared" si="28"/>
        <v>1092.57</v>
      </c>
      <c r="G254" t="s">
        <v>664</v>
      </c>
      <c r="H254" s="1">
        <f t="shared" ca="1" si="32"/>
        <v>44984</v>
      </c>
      <c r="I254" s="2">
        <f t="shared" ca="1" si="25"/>
        <v>1169.9603749999999</v>
      </c>
      <c r="J254" s="2">
        <f t="shared" ca="1" si="29"/>
        <v>4.5523749999999996</v>
      </c>
      <c r="K254">
        <f t="shared" ca="1" si="30"/>
        <v>54.628499999999995</v>
      </c>
      <c r="N254" s="2">
        <f t="shared" ca="1" si="31"/>
        <v>17</v>
      </c>
      <c r="O254" s="1" t="str">
        <f t="shared" ca="1" si="26"/>
        <v>13.12.2022</v>
      </c>
    </row>
    <row r="255" spans="1:15" x14ac:dyDescent="0.25">
      <c r="A255">
        <v>254</v>
      </c>
      <c r="B255">
        <v>1987.71</v>
      </c>
      <c r="C255" t="s">
        <v>437</v>
      </c>
      <c r="D255" t="s">
        <v>11</v>
      </c>
      <c r="E255">
        <f t="shared" si="27"/>
        <v>25</v>
      </c>
      <c r="F255">
        <f t="shared" si="28"/>
        <v>496.92750000000001</v>
      </c>
      <c r="G255" t="s">
        <v>910</v>
      </c>
      <c r="H255" s="1" t="str">
        <f t="shared" ca="1" si="32"/>
        <v/>
      </c>
      <c r="I255" s="2">
        <f t="shared" ca="1" si="25"/>
        <v>4000.2663750000002</v>
      </c>
      <c r="J255" s="2">
        <f t="shared" ca="1" si="29"/>
        <v>74.539124999999999</v>
      </c>
      <c r="K255">
        <f t="shared" ca="1" si="30"/>
        <v>894.46949999999993</v>
      </c>
      <c r="N255" s="2">
        <f t="shared" ca="1" si="31"/>
        <v>27</v>
      </c>
      <c r="O255" s="1">
        <f t="shared" ca="1" si="26"/>
        <v>45623</v>
      </c>
    </row>
    <row r="256" spans="1:15" x14ac:dyDescent="0.25">
      <c r="A256">
        <v>255</v>
      </c>
      <c r="B256">
        <v>8060.01</v>
      </c>
      <c r="C256" t="s">
        <v>440</v>
      </c>
      <c r="D256" t="s">
        <v>89</v>
      </c>
      <c r="E256">
        <f t="shared" si="27"/>
        <v>10</v>
      </c>
      <c r="F256">
        <f t="shared" si="28"/>
        <v>806.00100000000009</v>
      </c>
      <c r="G256" t="s">
        <v>607</v>
      </c>
      <c r="H256" s="1" t="str">
        <f t="shared" ca="1" si="32"/>
        <v/>
      </c>
      <c r="I256" s="2">
        <f t="shared" ca="1" si="25"/>
        <v>12896.016</v>
      </c>
      <c r="J256" s="2">
        <f t="shared" ca="1" si="29"/>
        <v>241.80029999999999</v>
      </c>
      <c r="K256">
        <f t="shared" ca="1" si="30"/>
        <v>2901.6035999999999</v>
      </c>
      <c r="N256" s="2">
        <f t="shared" ca="1" si="31"/>
        <v>20</v>
      </c>
      <c r="O256" s="1">
        <f t="shared" ca="1" si="26"/>
        <v>45593</v>
      </c>
    </row>
    <row r="257" spans="1:15" x14ac:dyDescent="0.25">
      <c r="A257">
        <v>256</v>
      </c>
      <c r="B257">
        <v>1691.58</v>
      </c>
      <c r="C257" t="s">
        <v>441</v>
      </c>
      <c r="D257" t="s">
        <v>22</v>
      </c>
      <c r="E257">
        <f t="shared" si="27"/>
        <v>50</v>
      </c>
      <c r="F257">
        <f t="shared" si="28"/>
        <v>845.79</v>
      </c>
      <c r="G257" t="s">
        <v>214</v>
      </c>
      <c r="H257" s="1" t="str">
        <f t="shared" ca="1" si="32"/>
        <v/>
      </c>
      <c r="I257" s="2">
        <f t="shared" ca="1" si="25"/>
        <v>3177.3510999999999</v>
      </c>
      <c r="J257" s="2">
        <f t="shared" ca="1" si="29"/>
        <v>47.928100000000001</v>
      </c>
      <c r="K257">
        <f t="shared" ca="1" si="30"/>
        <v>575.13720000000001</v>
      </c>
      <c r="N257" s="2">
        <f t="shared" ca="1" si="31"/>
        <v>31</v>
      </c>
      <c r="O257" s="1">
        <f t="shared" ca="1" si="26"/>
        <v>45607</v>
      </c>
    </row>
    <row r="258" spans="1:15" x14ac:dyDescent="0.25">
      <c r="A258">
        <v>257</v>
      </c>
      <c r="B258">
        <v>5330.16</v>
      </c>
      <c r="C258" t="s">
        <v>350</v>
      </c>
      <c r="D258" t="s">
        <v>11</v>
      </c>
      <c r="E258">
        <f t="shared" si="27"/>
        <v>25</v>
      </c>
      <c r="F258">
        <f t="shared" si="28"/>
        <v>1332.54</v>
      </c>
      <c r="G258" t="s">
        <v>671</v>
      </c>
      <c r="H258" s="1" t="str">
        <f t="shared" ca="1" si="32"/>
        <v/>
      </c>
      <c r="I258" s="2">
        <f t="shared" ref="I258:I321" ca="1" si="33" xml:space="preserve"> (J258 * N258 ) + B258</f>
        <v>10900.177199999998</v>
      </c>
      <c r="J258" s="2">
        <f t="shared" ca="1" si="29"/>
        <v>253.18259999999998</v>
      </c>
      <c r="K258">
        <f t="shared" ca="1" si="30"/>
        <v>3038.1911999999998</v>
      </c>
      <c r="N258" s="2">
        <f t="shared" ca="1" si="31"/>
        <v>22</v>
      </c>
      <c r="O258" s="1">
        <f t="shared" ref="O258:O321" ca="1" si="34">IF(AND(D258&lt;&gt;"closedwon", D258&lt;&gt;"closedlost"), TODAY()-RANDBETWEEN(0,120), G258)</f>
        <v>45562</v>
      </c>
    </row>
    <row r="259" spans="1:15" x14ac:dyDescent="0.25">
      <c r="A259">
        <v>258</v>
      </c>
      <c r="B259">
        <v>8556.14</v>
      </c>
      <c r="C259" t="s">
        <v>21</v>
      </c>
      <c r="D259" t="s">
        <v>14</v>
      </c>
      <c r="E259">
        <f t="shared" ref="E259:E322" si="35">IF(D259="appointmentscheduled", 10,
IF(D259="qualifiedtobuy", 25,
IF(D259="closedlost", 0,
IF(D259="closedwon", 100,
IF(D259="contractsent", 75,
IF(D259="decisionmakerbroughtin", 50,
IF(D259="presentationscheduled", 40,
"")))))))</f>
        <v>0</v>
      </c>
      <c r="F259">
        <f t="shared" ref="F259:F322" si="36" xml:space="preserve"> (E259/100) *B259</f>
        <v>0</v>
      </c>
      <c r="G259" t="s">
        <v>368</v>
      </c>
      <c r="H259" s="1">
        <f t="shared" ca="1" si="32"/>
        <v>44841</v>
      </c>
      <c r="I259" s="2">
        <f t="shared" ca="1" si="33"/>
        <v>9782.520066666666</v>
      </c>
      <c r="J259" s="2">
        <f t="shared" ref="J259:J322" ca="1" si="37">(B259 * RANDBETWEEN(1, 60) / 100) / 12</f>
        <v>306.59501666666665</v>
      </c>
      <c r="K259">
        <f t="shared" ref="K259:K322" ca="1" si="38" xml:space="preserve"> J259 *12</f>
        <v>3679.1401999999998</v>
      </c>
      <c r="N259" s="2">
        <f t="shared" ref="N259:N322" ca="1" si="39">RANDBETWEEN(1, 36)</f>
        <v>4</v>
      </c>
      <c r="O259" s="1" t="str">
        <f t="shared" ca="1" si="34"/>
        <v>20.08.2022</v>
      </c>
    </row>
    <row r="260" spans="1:15" x14ac:dyDescent="0.25">
      <c r="A260">
        <v>259</v>
      </c>
      <c r="B260">
        <v>3942.17</v>
      </c>
      <c r="C260" t="s">
        <v>189</v>
      </c>
      <c r="D260" t="s">
        <v>19</v>
      </c>
      <c r="E260">
        <f t="shared" si="35"/>
        <v>100</v>
      </c>
      <c r="F260">
        <f t="shared" si="36"/>
        <v>3942.17</v>
      </c>
      <c r="G260" t="s">
        <v>72</v>
      </c>
      <c r="H260" s="1">
        <f t="shared" ref="H260:H323" ca="1" si="40">IF(OR(D260="closedwon", D260="closedlost"), DATE(MID(G260,7,4),MID(G260,4,2),LEFT(G260,2)) + RANDBETWEEN(0,90), "")</f>
        <v>45645</v>
      </c>
      <c r="I260" s="2">
        <f t="shared" ca="1" si="33"/>
        <v>4881.7205166666663</v>
      </c>
      <c r="J260" s="2">
        <f t="shared" ca="1" si="37"/>
        <v>36.136558333333333</v>
      </c>
      <c r="K260">
        <f t="shared" ca="1" si="38"/>
        <v>433.63869999999997</v>
      </c>
      <c r="N260" s="2">
        <f t="shared" ca="1" si="39"/>
        <v>26</v>
      </c>
      <c r="O260" s="1" t="str">
        <f t="shared" ca="1" si="34"/>
        <v>04.10.2024</v>
      </c>
    </row>
    <row r="261" spans="1:15" x14ac:dyDescent="0.25">
      <c r="A261">
        <v>260</v>
      </c>
      <c r="B261">
        <v>841.85</v>
      </c>
      <c r="C261" t="s">
        <v>156</v>
      </c>
      <c r="D261" t="s">
        <v>86</v>
      </c>
      <c r="E261">
        <f t="shared" si="35"/>
        <v>75</v>
      </c>
      <c r="F261">
        <f t="shared" si="36"/>
        <v>631.38750000000005</v>
      </c>
      <c r="G261" t="s">
        <v>553</v>
      </c>
      <c r="H261" s="1" t="str">
        <f t="shared" ca="1" si="40"/>
        <v/>
      </c>
      <c r="I261" s="2">
        <f t="shared" ca="1" si="33"/>
        <v>1370.8124166666666</v>
      </c>
      <c r="J261" s="2">
        <f t="shared" ca="1" si="37"/>
        <v>40.689416666666666</v>
      </c>
      <c r="K261">
        <f t="shared" ca="1" si="38"/>
        <v>488.27300000000002</v>
      </c>
      <c r="L261" t="s">
        <v>17</v>
      </c>
      <c r="N261" s="2">
        <f t="shared" ca="1" si="39"/>
        <v>13</v>
      </c>
      <c r="O261" s="1">
        <f t="shared" ca="1" si="34"/>
        <v>45609</v>
      </c>
    </row>
    <row r="262" spans="1:15" x14ac:dyDescent="0.25">
      <c r="A262">
        <v>261</v>
      </c>
      <c r="B262">
        <v>7852.99</v>
      </c>
      <c r="C262" t="s">
        <v>446</v>
      </c>
      <c r="D262" t="s">
        <v>19</v>
      </c>
      <c r="E262">
        <f t="shared" si="35"/>
        <v>100</v>
      </c>
      <c r="F262">
        <f t="shared" si="36"/>
        <v>7852.99</v>
      </c>
      <c r="G262" t="s">
        <v>911</v>
      </c>
      <c r="H262" s="1">
        <f t="shared" ca="1" si="40"/>
        <v>45009</v>
      </c>
      <c r="I262" s="2">
        <f t="shared" ca="1" si="33"/>
        <v>15378.772083333333</v>
      </c>
      <c r="J262" s="2">
        <f t="shared" ca="1" si="37"/>
        <v>301.03128333333331</v>
      </c>
      <c r="K262">
        <f t="shared" ca="1" si="38"/>
        <v>3612.3753999999999</v>
      </c>
      <c r="N262" s="2">
        <f t="shared" ca="1" si="39"/>
        <v>25</v>
      </c>
      <c r="O262" s="1" t="str">
        <f t="shared" ca="1" si="34"/>
        <v>12.02.2023</v>
      </c>
    </row>
    <row r="263" spans="1:15" x14ac:dyDescent="0.25">
      <c r="A263">
        <v>262</v>
      </c>
      <c r="B263">
        <v>5279.18</v>
      </c>
      <c r="C263" t="s">
        <v>447</v>
      </c>
      <c r="D263" t="s">
        <v>14</v>
      </c>
      <c r="E263">
        <f t="shared" si="35"/>
        <v>0</v>
      </c>
      <c r="F263">
        <f t="shared" si="36"/>
        <v>0</v>
      </c>
      <c r="G263" t="s">
        <v>188</v>
      </c>
      <c r="H263" s="1">
        <f t="shared" ca="1" si="40"/>
        <v>45412</v>
      </c>
      <c r="I263" s="2">
        <f t="shared" ca="1" si="33"/>
        <v>8358.7016666666677</v>
      </c>
      <c r="J263" s="2">
        <f t="shared" ca="1" si="37"/>
        <v>219.96583333333334</v>
      </c>
      <c r="K263">
        <f t="shared" ca="1" si="38"/>
        <v>2639.59</v>
      </c>
      <c r="L263" t="s">
        <v>55</v>
      </c>
      <c r="N263" s="2">
        <f t="shared" ca="1" si="39"/>
        <v>14</v>
      </c>
      <c r="O263" s="1" t="str">
        <f t="shared" ca="1" si="34"/>
        <v>02.02.2024</v>
      </c>
    </row>
    <row r="264" spans="1:15" x14ac:dyDescent="0.25">
      <c r="A264">
        <v>263</v>
      </c>
      <c r="B264">
        <v>4197.07</v>
      </c>
      <c r="C264" t="s">
        <v>60</v>
      </c>
      <c r="D264" t="s">
        <v>19</v>
      </c>
      <c r="E264">
        <f t="shared" si="35"/>
        <v>100</v>
      </c>
      <c r="F264">
        <f t="shared" si="36"/>
        <v>4197.07</v>
      </c>
      <c r="G264" t="s">
        <v>880</v>
      </c>
      <c r="H264" s="1">
        <f t="shared" ca="1" si="40"/>
        <v>44942</v>
      </c>
      <c r="I264" s="2">
        <f t="shared" ca="1" si="33"/>
        <v>4232.0455833333326</v>
      </c>
      <c r="J264" s="2">
        <f t="shared" ca="1" si="37"/>
        <v>34.975583333333333</v>
      </c>
      <c r="K264">
        <f t="shared" ca="1" si="38"/>
        <v>419.70699999999999</v>
      </c>
      <c r="N264" s="2">
        <f t="shared" ca="1" si="39"/>
        <v>1</v>
      </c>
      <c r="O264" s="1" t="str">
        <f t="shared" ca="1" si="34"/>
        <v>17.11.2022</v>
      </c>
    </row>
    <row r="265" spans="1:15" x14ac:dyDescent="0.25">
      <c r="A265">
        <v>264</v>
      </c>
      <c r="B265">
        <v>8664.41</v>
      </c>
      <c r="C265" t="s">
        <v>448</v>
      </c>
      <c r="D265" t="s">
        <v>19</v>
      </c>
      <c r="E265">
        <f t="shared" si="35"/>
        <v>100</v>
      </c>
      <c r="F265">
        <f t="shared" si="36"/>
        <v>8664.41</v>
      </c>
      <c r="G265" t="s">
        <v>912</v>
      </c>
      <c r="H265" s="1">
        <f t="shared" ca="1" si="40"/>
        <v>45295</v>
      </c>
      <c r="I265" s="2">
        <f t="shared" ca="1" si="33"/>
        <v>12231.258783333333</v>
      </c>
      <c r="J265" s="2">
        <f t="shared" ca="1" si="37"/>
        <v>187.72888333333333</v>
      </c>
      <c r="K265">
        <f t="shared" ca="1" si="38"/>
        <v>2252.7465999999999</v>
      </c>
      <c r="M265" t="s">
        <v>120</v>
      </c>
      <c r="N265" s="2">
        <f t="shared" ca="1" si="39"/>
        <v>19</v>
      </c>
      <c r="O265" s="1" t="str">
        <f t="shared" ca="1" si="34"/>
        <v>13.12.2023</v>
      </c>
    </row>
    <row r="266" spans="1:15" x14ac:dyDescent="0.25">
      <c r="A266">
        <v>265</v>
      </c>
      <c r="B266">
        <v>4440.3100000000004</v>
      </c>
      <c r="C266" t="s">
        <v>215</v>
      </c>
      <c r="D266" t="s">
        <v>14</v>
      </c>
      <c r="E266">
        <f t="shared" si="35"/>
        <v>0</v>
      </c>
      <c r="F266">
        <f t="shared" si="36"/>
        <v>0</v>
      </c>
      <c r="G266" t="s">
        <v>827</v>
      </c>
      <c r="H266" s="1">
        <f t="shared" ca="1" si="40"/>
        <v>44953</v>
      </c>
      <c r="I266" s="2">
        <f t="shared" ca="1" si="33"/>
        <v>5172.961150000001</v>
      </c>
      <c r="J266" s="2">
        <f t="shared" ca="1" si="37"/>
        <v>81.405683333333343</v>
      </c>
      <c r="K266">
        <f t="shared" ca="1" si="38"/>
        <v>976.86820000000012</v>
      </c>
      <c r="N266" s="2">
        <f t="shared" ca="1" si="39"/>
        <v>9</v>
      </c>
      <c r="O266" s="1" t="str">
        <f t="shared" ca="1" si="34"/>
        <v>12.12.2022</v>
      </c>
    </row>
    <row r="267" spans="1:15" x14ac:dyDescent="0.25">
      <c r="A267">
        <v>266</v>
      </c>
      <c r="B267">
        <v>3183.13</v>
      </c>
      <c r="C267" t="s">
        <v>335</v>
      </c>
      <c r="D267" t="s">
        <v>14</v>
      </c>
      <c r="E267">
        <f t="shared" si="35"/>
        <v>0</v>
      </c>
      <c r="F267">
        <f t="shared" si="36"/>
        <v>0</v>
      </c>
      <c r="G267" t="s">
        <v>51</v>
      </c>
      <c r="H267" s="1">
        <f t="shared" ca="1" si="40"/>
        <v>45600</v>
      </c>
      <c r="I267" s="2">
        <f t="shared" ca="1" si="33"/>
        <v>5528.0357666666678</v>
      </c>
      <c r="J267" s="2">
        <f t="shared" ca="1" si="37"/>
        <v>137.93563333333336</v>
      </c>
      <c r="K267">
        <f t="shared" ca="1" si="38"/>
        <v>1655.2276000000002</v>
      </c>
      <c r="N267" s="2">
        <f t="shared" ca="1" si="39"/>
        <v>17</v>
      </c>
      <c r="O267" s="1" t="str">
        <f t="shared" ca="1" si="34"/>
        <v>21.08.2024</v>
      </c>
    </row>
    <row r="268" spans="1:15" x14ac:dyDescent="0.25">
      <c r="A268">
        <v>267</v>
      </c>
      <c r="B268">
        <v>2835.46</v>
      </c>
      <c r="C268" t="s">
        <v>450</v>
      </c>
      <c r="D268" t="s">
        <v>19</v>
      </c>
      <c r="E268">
        <f t="shared" si="35"/>
        <v>100</v>
      </c>
      <c r="F268">
        <f t="shared" si="36"/>
        <v>2835.46</v>
      </c>
      <c r="G268" t="s">
        <v>913</v>
      </c>
      <c r="H268" s="1">
        <f t="shared" ca="1" si="40"/>
        <v>45271</v>
      </c>
      <c r="I268" s="2">
        <f t="shared" ca="1" si="33"/>
        <v>5174.7145</v>
      </c>
      <c r="J268" s="2">
        <f t="shared" ca="1" si="37"/>
        <v>106.32974999999999</v>
      </c>
      <c r="K268">
        <f t="shared" ca="1" si="38"/>
        <v>1275.9569999999999</v>
      </c>
      <c r="N268" s="2">
        <f t="shared" ca="1" si="39"/>
        <v>22</v>
      </c>
      <c r="O268" s="1" t="str">
        <f t="shared" ca="1" si="34"/>
        <v>16.11.2023</v>
      </c>
    </row>
    <row r="269" spans="1:15" x14ac:dyDescent="0.25">
      <c r="A269">
        <v>268</v>
      </c>
      <c r="B269">
        <v>541.01</v>
      </c>
      <c r="C269" t="s">
        <v>451</v>
      </c>
      <c r="D269" t="s">
        <v>14</v>
      </c>
      <c r="E269">
        <f t="shared" si="35"/>
        <v>0</v>
      </c>
      <c r="F269">
        <f t="shared" si="36"/>
        <v>0</v>
      </c>
      <c r="G269" t="s">
        <v>826</v>
      </c>
      <c r="H269" s="1">
        <f t="shared" ca="1" si="40"/>
        <v>44947</v>
      </c>
      <c r="I269" s="2">
        <f t="shared" ca="1" si="33"/>
        <v>708.2722583333333</v>
      </c>
      <c r="J269" s="2">
        <f t="shared" ca="1" si="37"/>
        <v>23.894608333333334</v>
      </c>
      <c r="K269">
        <f t="shared" ca="1" si="38"/>
        <v>286.7353</v>
      </c>
      <c r="N269" s="2">
        <f t="shared" ca="1" si="39"/>
        <v>7</v>
      </c>
      <c r="O269" s="1" t="str">
        <f t="shared" ca="1" si="34"/>
        <v>25.12.2022</v>
      </c>
    </row>
    <row r="270" spans="1:15" x14ac:dyDescent="0.25">
      <c r="A270">
        <v>269</v>
      </c>
      <c r="B270">
        <v>6007.91</v>
      </c>
      <c r="C270" t="s">
        <v>182</v>
      </c>
      <c r="D270" t="s">
        <v>11</v>
      </c>
      <c r="E270">
        <f t="shared" si="35"/>
        <v>25</v>
      </c>
      <c r="F270">
        <f t="shared" si="36"/>
        <v>1501.9775</v>
      </c>
      <c r="G270" t="s">
        <v>914</v>
      </c>
      <c r="H270" s="1" t="str">
        <f t="shared" ca="1" si="40"/>
        <v/>
      </c>
      <c r="I270" s="2">
        <f t="shared" ca="1" si="33"/>
        <v>6508.5691666666662</v>
      </c>
      <c r="J270" s="2">
        <f t="shared" ca="1" si="37"/>
        <v>25.03295833333333</v>
      </c>
      <c r="K270">
        <f t="shared" ca="1" si="38"/>
        <v>300.39549999999997</v>
      </c>
      <c r="N270" s="2">
        <f t="shared" ca="1" si="39"/>
        <v>20</v>
      </c>
      <c r="O270" s="1">
        <f t="shared" ca="1" si="34"/>
        <v>45628</v>
      </c>
    </row>
    <row r="271" spans="1:15" x14ac:dyDescent="0.25">
      <c r="A271">
        <v>270</v>
      </c>
      <c r="B271">
        <v>9759.67</v>
      </c>
      <c r="C271" t="s">
        <v>166</v>
      </c>
      <c r="D271" t="s">
        <v>14</v>
      </c>
      <c r="E271">
        <f t="shared" si="35"/>
        <v>0</v>
      </c>
      <c r="F271">
        <f t="shared" si="36"/>
        <v>0</v>
      </c>
      <c r="G271" t="s">
        <v>306</v>
      </c>
      <c r="H271" s="1">
        <f t="shared" ca="1" si="40"/>
        <v>45442</v>
      </c>
      <c r="I271" s="2">
        <f t="shared" ca="1" si="33"/>
        <v>14623.238883333333</v>
      </c>
      <c r="J271" s="2">
        <f t="shared" ca="1" si="37"/>
        <v>374.12068333333332</v>
      </c>
      <c r="K271">
        <f t="shared" ca="1" si="38"/>
        <v>4489.4481999999998</v>
      </c>
      <c r="N271" s="2">
        <f t="shared" ca="1" si="39"/>
        <v>13</v>
      </c>
      <c r="O271" s="1" t="str">
        <f t="shared" ca="1" si="34"/>
        <v>28.03.2024</v>
      </c>
    </row>
    <row r="272" spans="1:15" x14ac:dyDescent="0.25">
      <c r="A272">
        <v>271</v>
      </c>
      <c r="B272">
        <v>9927.58</v>
      </c>
      <c r="C272" t="s">
        <v>66</v>
      </c>
      <c r="D272" t="s">
        <v>19</v>
      </c>
      <c r="E272">
        <f t="shared" si="35"/>
        <v>100</v>
      </c>
      <c r="F272">
        <f t="shared" si="36"/>
        <v>9927.58</v>
      </c>
      <c r="G272" t="s">
        <v>585</v>
      </c>
      <c r="H272" s="1">
        <f t="shared" ca="1" si="40"/>
        <v>45571</v>
      </c>
      <c r="I272" s="2">
        <f t="shared" ca="1" si="33"/>
        <v>18117.833500000001</v>
      </c>
      <c r="J272" s="2">
        <f t="shared" ca="1" si="37"/>
        <v>248.18950000000004</v>
      </c>
      <c r="K272">
        <f t="shared" ca="1" si="38"/>
        <v>2978.2740000000003</v>
      </c>
      <c r="N272" s="2">
        <f t="shared" ca="1" si="39"/>
        <v>33</v>
      </c>
      <c r="O272" s="1" t="str">
        <f t="shared" ca="1" si="34"/>
        <v>01.08.2024</v>
      </c>
    </row>
    <row r="273" spans="1:15" x14ac:dyDescent="0.25">
      <c r="A273">
        <v>272</v>
      </c>
      <c r="B273">
        <v>3496.35</v>
      </c>
      <c r="C273" t="s">
        <v>66</v>
      </c>
      <c r="D273" t="s">
        <v>86</v>
      </c>
      <c r="E273">
        <f t="shared" si="35"/>
        <v>75</v>
      </c>
      <c r="F273">
        <f t="shared" si="36"/>
        <v>2622.2624999999998</v>
      </c>
      <c r="G273" t="s">
        <v>35</v>
      </c>
      <c r="H273" s="1" t="str">
        <f t="shared" ca="1" si="40"/>
        <v/>
      </c>
      <c r="I273" s="2">
        <f t="shared" ca="1" si="33"/>
        <v>6468.2474999999995</v>
      </c>
      <c r="J273" s="2">
        <f t="shared" ca="1" si="37"/>
        <v>174.8175</v>
      </c>
      <c r="K273">
        <f t="shared" ca="1" si="38"/>
        <v>2097.81</v>
      </c>
      <c r="L273" t="s">
        <v>84</v>
      </c>
      <c r="N273" s="2">
        <f t="shared" ca="1" si="39"/>
        <v>17</v>
      </c>
      <c r="O273" s="1">
        <f t="shared" ca="1" si="34"/>
        <v>45649</v>
      </c>
    </row>
    <row r="274" spans="1:15" x14ac:dyDescent="0.25">
      <c r="A274">
        <v>273</v>
      </c>
      <c r="B274">
        <v>7012.8</v>
      </c>
      <c r="C274" t="s">
        <v>456</v>
      </c>
      <c r="D274" t="s">
        <v>19</v>
      </c>
      <c r="E274">
        <f t="shared" si="35"/>
        <v>100</v>
      </c>
      <c r="F274">
        <f t="shared" si="36"/>
        <v>7012.8</v>
      </c>
      <c r="G274" t="s">
        <v>596</v>
      </c>
      <c r="H274" s="1">
        <f t="shared" ca="1" si="40"/>
        <v>45609</v>
      </c>
      <c r="I274" s="2">
        <f t="shared" ca="1" si="33"/>
        <v>7667.3280000000004</v>
      </c>
      <c r="J274" s="2">
        <f t="shared" ca="1" si="37"/>
        <v>46.752000000000002</v>
      </c>
      <c r="K274">
        <f t="shared" ca="1" si="38"/>
        <v>561.024</v>
      </c>
      <c r="N274" s="2">
        <f t="shared" ca="1" si="39"/>
        <v>14</v>
      </c>
      <c r="O274" s="1" t="str">
        <f t="shared" ca="1" si="34"/>
        <v>15.10.2024</v>
      </c>
    </row>
    <row r="275" spans="1:15" x14ac:dyDescent="0.25">
      <c r="A275">
        <v>274</v>
      </c>
      <c r="B275">
        <v>2076.88</v>
      </c>
      <c r="C275" t="s">
        <v>312</v>
      </c>
      <c r="D275" t="s">
        <v>19</v>
      </c>
      <c r="E275">
        <f t="shared" si="35"/>
        <v>100</v>
      </c>
      <c r="F275">
        <f t="shared" si="36"/>
        <v>2076.88</v>
      </c>
      <c r="G275" t="s">
        <v>915</v>
      </c>
      <c r="H275" s="1">
        <f t="shared" ca="1" si="40"/>
        <v>45281</v>
      </c>
      <c r="I275" s="2">
        <f t="shared" ca="1" si="33"/>
        <v>3686.462</v>
      </c>
      <c r="J275" s="2">
        <f t="shared" ca="1" si="37"/>
        <v>51.921999999999997</v>
      </c>
      <c r="K275">
        <f t="shared" ca="1" si="38"/>
        <v>623.06399999999996</v>
      </c>
      <c r="N275" s="2">
        <f t="shared" ca="1" si="39"/>
        <v>31</v>
      </c>
      <c r="O275" s="1" t="str">
        <f t="shared" ca="1" si="34"/>
        <v>08.12.2023</v>
      </c>
    </row>
    <row r="276" spans="1:15" x14ac:dyDescent="0.25">
      <c r="A276">
        <v>275</v>
      </c>
      <c r="B276">
        <v>6665.37</v>
      </c>
      <c r="C276" t="s">
        <v>459</v>
      </c>
      <c r="D276" t="s">
        <v>11</v>
      </c>
      <c r="E276">
        <f t="shared" si="35"/>
        <v>25</v>
      </c>
      <c r="F276">
        <f t="shared" si="36"/>
        <v>1666.3425</v>
      </c>
      <c r="G276" t="s">
        <v>61</v>
      </c>
      <c r="H276" s="1" t="str">
        <f t="shared" ca="1" si="40"/>
        <v/>
      </c>
      <c r="I276" s="2">
        <f t="shared" ca="1" si="33"/>
        <v>8498.3467500000006</v>
      </c>
      <c r="J276" s="2">
        <f t="shared" ca="1" si="37"/>
        <v>122.19844999999998</v>
      </c>
      <c r="K276">
        <f t="shared" ca="1" si="38"/>
        <v>1466.3813999999998</v>
      </c>
      <c r="N276" s="2">
        <f t="shared" ca="1" si="39"/>
        <v>15</v>
      </c>
      <c r="O276" s="1">
        <f t="shared" ca="1" si="34"/>
        <v>45624</v>
      </c>
    </row>
    <row r="277" spans="1:15" x14ac:dyDescent="0.25">
      <c r="A277">
        <v>276</v>
      </c>
      <c r="B277">
        <v>8872.01</v>
      </c>
      <c r="C277" t="s">
        <v>461</v>
      </c>
      <c r="D277" t="s">
        <v>89</v>
      </c>
      <c r="E277">
        <f t="shared" si="35"/>
        <v>10</v>
      </c>
      <c r="F277">
        <f t="shared" si="36"/>
        <v>887.20100000000002</v>
      </c>
      <c r="G277" t="s">
        <v>157</v>
      </c>
      <c r="H277" s="1" t="str">
        <f t="shared" ca="1" si="40"/>
        <v/>
      </c>
      <c r="I277" s="2">
        <f t="shared" ca="1" si="33"/>
        <v>16206.204933333334</v>
      </c>
      <c r="J277" s="2">
        <f t="shared" ca="1" si="37"/>
        <v>229.19359166666666</v>
      </c>
      <c r="K277">
        <f t="shared" ca="1" si="38"/>
        <v>2750.3231000000001</v>
      </c>
      <c r="L277" t="s">
        <v>63</v>
      </c>
      <c r="N277" s="2">
        <f t="shared" ca="1" si="39"/>
        <v>32</v>
      </c>
      <c r="O277" s="1">
        <f t="shared" ca="1" si="34"/>
        <v>45591</v>
      </c>
    </row>
    <row r="278" spans="1:15" x14ac:dyDescent="0.25">
      <c r="A278">
        <v>277</v>
      </c>
      <c r="B278">
        <v>1429.01</v>
      </c>
      <c r="C278" t="s">
        <v>462</v>
      </c>
      <c r="D278" t="s">
        <v>19</v>
      </c>
      <c r="E278">
        <f t="shared" si="35"/>
        <v>100</v>
      </c>
      <c r="F278">
        <f t="shared" si="36"/>
        <v>1429.01</v>
      </c>
      <c r="G278" t="s">
        <v>598</v>
      </c>
      <c r="H278" s="1">
        <f t="shared" ca="1" si="40"/>
        <v>45112</v>
      </c>
      <c r="I278" s="2">
        <f t="shared" ca="1" si="33"/>
        <v>2962.8140666666668</v>
      </c>
      <c r="J278" s="2">
        <f t="shared" ca="1" si="37"/>
        <v>54.778716666666668</v>
      </c>
      <c r="K278">
        <f t="shared" ca="1" si="38"/>
        <v>657.34460000000001</v>
      </c>
      <c r="N278" s="2">
        <f t="shared" ca="1" si="39"/>
        <v>28</v>
      </c>
      <c r="O278" s="1" t="str">
        <f t="shared" ca="1" si="34"/>
        <v>30.04.2023</v>
      </c>
    </row>
    <row r="279" spans="1:15" x14ac:dyDescent="0.25">
      <c r="A279">
        <v>278</v>
      </c>
      <c r="B279">
        <v>4549.8500000000004</v>
      </c>
      <c r="C279" t="s">
        <v>426</v>
      </c>
      <c r="D279" t="s">
        <v>22</v>
      </c>
      <c r="E279">
        <f t="shared" si="35"/>
        <v>50</v>
      </c>
      <c r="F279">
        <f t="shared" si="36"/>
        <v>2274.9250000000002</v>
      </c>
      <c r="G279" t="s">
        <v>916</v>
      </c>
      <c r="H279" s="1" t="str">
        <f t="shared" ca="1" si="40"/>
        <v/>
      </c>
      <c r="I279" s="2">
        <f t="shared" ca="1" si="33"/>
        <v>5277.8260000000009</v>
      </c>
      <c r="J279" s="2">
        <f t="shared" ca="1" si="37"/>
        <v>90.997000000000014</v>
      </c>
      <c r="K279">
        <f t="shared" ca="1" si="38"/>
        <v>1091.9640000000002</v>
      </c>
      <c r="L279" t="s">
        <v>63</v>
      </c>
      <c r="N279" s="2">
        <f t="shared" ca="1" si="39"/>
        <v>8</v>
      </c>
      <c r="O279" s="1">
        <f t="shared" ca="1" si="34"/>
        <v>45618</v>
      </c>
    </row>
    <row r="280" spans="1:15" x14ac:dyDescent="0.25">
      <c r="A280">
        <v>279</v>
      </c>
      <c r="B280">
        <v>4586.99</v>
      </c>
      <c r="C280" t="s">
        <v>465</v>
      </c>
      <c r="D280" t="s">
        <v>14</v>
      </c>
      <c r="E280">
        <f t="shared" si="35"/>
        <v>0</v>
      </c>
      <c r="F280">
        <f t="shared" si="36"/>
        <v>0</v>
      </c>
      <c r="G280" t="s">
        <v>892</v>
      </c>
      <c r="H280" s="1">
        <f t="shared" ca="1" si="40"/>
        <v>45109</v>
      </c>
      <c r="I280" s="2">
        <f t="shared" ca="1" si="33"/>
        <v>5626.7077333333327</v>
      </c>
      <c r="J280" s="2">
        <f t="shared" ca="1" si="37"/>
        <v>61.159866666666666</v>
      </c>
      <c r="K280">
        <f t="shared" ca="1" si="38"/>
        <v>733.91840000000002</v>
      </c>
      <c r="N280" s="2">
        <f t="shared" ca="1" si="39"/>
        <v>17</v>
      </c>
      <c r="O280" s="1" t="str">
        <f t="shared" ca="1" si="34"/>
        <v>22.04.2023</v>
      </c>
    </row>
    <row r="281" spans="1:15" x14ac:dyDescent="0.25">
      <c r="A281">
        <v>280</v>
      </c>
      <c r="B281">
        <v>2713.19</v>
      </c>
      <c r="C281" t="s">
        <v>196</v>
      </c>
      <c r="D281" t="s">
        <v>14</v>
      </c>
      <c r="E281">
        <f t="shared" si="35"/>
        <v>0</v>
      </c>
      <c r="F281">
        <f t="shared" si="36"/>
        <v>0</v>
      </c>
      <c r="G281" t="s">
        <v>733</v>
      </c>
      <c r="H281" s="1">
        <f t="shared" ca="1" si="40"/>
        <v>44763</v>
      </c>
      <c r="I281" s="2">
        <f t="shared" ca="1" si="33"/>
        <v>2973.2040416666669</v>
      </c>
      <c r="J281" s="2">
        <f t="shared" ca="1" si="37"/>
        <v>11.304958333333333</v>
      </c>
      <c r="K281">
        <f t="shared" ca="1" si="38"/>
        <v>135.65950000000001</v>
      </c>
      <c r="N281" s="2">
        <f t="shared" ca="1" si="39"/>
        <v>23</v>
      </c>
      <c r="O281" s="1" t="str">
        <f t="shared" ca="1" si="34"/>
        <v>25.04.2022</v>
      </c>
    </row>
    <row r="282" spans="1:15" x14ac:dyDescent="0.25">
      <c r="A282">
        <v>281</v>
      </c>
      <c r="B282">
        <v>5408.22</v>
      </c>
      <c r="C282" t="s">
        <v>450</v>
      </c>
      <c r="D282" t="s">
        <v>14</v>
      </c>
      <c r="E282">
        <f t="shared" si="35"/>
        <v>0</v>
      </c>
      <c r="F282">
        <f t="shared" si="36"/>
        <v>0</v>
      </c>
      <c r="G282" t="s">
        <v>917</v>
      </c>
      <c r="H282" s="1">
        <f t="shared" ca="1" si="40"/>
        <v>44894</v>
      </c>
      <c r="I282" s="2">
        <f t="shared" ca="1" si="33"/>
        <v>7463.3436000000002</v>
      </c>
      <c r="J282" s="2">
        <f t="shared" ca="1" si="37"/>
        <v>85.630150000000015</v>
      </c>
      <c r="K282">
        <f t="shared" ca="1" si="38"/>
        <v>1027.5618000000002</v>
      </c>
      <c r="N282" s="2">
        <f t="shared" ca="1" si="39"/>
        <v>24</v>
      </c>
      <c r="O282" s="1" t="str">
        <f t="shared" ca="1" si="34"/>
        <v>22.11.2022</v>
      </c>
    </row>
    <row r="283" spans="1:15" x14ac:dyDescent="0.25">
      <c r="A283">
        <v>282</v>
      </c>
      <c r="B283">
        <v>1379.13</v>
      </c>
      <c r="C283" t="s">
        <v>467</v>
      </c>
      <c r="D283" t="s">
        <v>14</v>
      </c>
      <c r="E283">
        <f t="shared" si="35"/>
        <v>0</v>
      </c>
      <c r="F283">
        <f t="shared" si="36"/>
        <v>0</v>
      </c>
      <c r="G283" t="s">
        <v>219</v>
      </c>
      <c r="H283" s="1">
        <f t="shared" ca="1" si="40"/>
        <v>44984</v>
      </c>
      <c r="I283" s="2">
        <f t="shared" ca="1" si="33"/>
        <v>1413.6082500000002</v>
      </c>
      <c r="J283" s="2">
        <f t="shared" ca="1" si="37"/>
        <v>34.478250000000003</v>
      </c>
      <c r="K283">
        <f t="shared" ca="1" si="38"/>
        <v>413.73900000000003</v>
      </c>
      <c r="M283" t="s">
        <v>20</v>
      </c>
      <c r="N283" s="2">
        <f t="shared" ca="1" si="39"/>
        <v>1</v>
      </c>
      <c r="O283" s="1" t="str">
        <f t="shared" ca="1" si="34"/>
        <v>23.02.2023</v>
      </c>
    </row>
    <row r="284" spans="1:15" x14ac:dyDescent="0.25">
      <c r="A284">
        <v>283</v>
      </c>
      <c r="B284">
        <v>8901.1</v>
      </c>
      <c r="C284" t="s">
        <v>435</v>
      </c>
      <c r="D284" t="s">
        <v>14</v>
      </c>
      <c r="E284">
        <f t="shared" si="35"/>
        <v>0</v>
      </c>
      <c r="F284">
        <f t="shared" si="36"/>
        <v>0</v>
      </c>
      <c r="G284" t="s">
        <v>795</v>
      </c>
      <c r="H284" s="1">
        <f t="shared" ca="1" si="40"/>
        <v>44724</v>
      </c>
      <c r="I284" s="2">
        <f t="shared" ca="1" si="33"/>
        <v>11905.221250000001</v>
      </c>
      <c r="J284" s="2">
        <f t="shared" ca="1" si="37"/>
        <v>111.26375</v>
      </c>
      <c r="K284">
        <f t="shared" ca="1" si="38"/>
        <v>1335.165</v>
      </c>
      <c r="M284" t="s">
        <v>120</v>
      </c>
      <c r="N284" s="2">
        <f t="shared" ca="1" si="39"/>
        <v>27</v>
      </c>
      <c r="O284" s="1" t="str">
        <f t="shared" ca="1" si="34"/>
        <v>28.03.2022</v>
      </c>
    </row>
    <row r="285" spans="1:15" x14ac:dyDescent="0.25">
      <c r="A285">
        <v>284</v>
      </c>
      <c r="B285">
        <v>7234.34</v>
      </c>
      <c r="C285" t="s">
        <v>470</v>
      </c>
      <c r="D285" t="s">
        <v>86</v>
      </c>
      <c r="E285">
        <f t="shared" si="35"/>
        <v>75</v>
      </c>
      <c r="F285">
        <f t="shared" si="36"/>
        <v>5425.7550000000001</v>
      </c>
      <c r="G285" t="s">
        <v>844</v>
      </c>
      <c r="H285" s="1" t="str">
        <f t="shared" ca="1" si="40"/>
        <v/>
      </c>
      <c r="I285" s="2">
        <f t="shared" ca="1" si="33"/>
        <v>17000.699000000001</v>
      </c>
      <c r="J285" s="2">
        <f t="shared" ca="1" si="37"/>
        <v>325.5453</v>
      </c>
      <c r="K285">
        <f t="shared" ca="1" si="38"/>
        <v>3906.5436</v>
      </c>
      <c r="N285" s="2">
        <f t="shared" ca="1" si="39"/>
        <v>30</v>
      </c>
      <c r="O285" s="1">
        <f t="shared" ca="1" si="34"/>
        <v>45627</v>
      </c>
    </row>
    <row r="286" spans="1:15" x14ac:dyDescent="0.25">
      <c r="A286">
        <v>285</v>
      </c>
      <c r="B286">
        <v>6528.09</v>
      </c>
      <c r="C286" t="s">
        <v>144</v>
      </c>
      <c r="D286" t="s">
        <v>19</v>
      </c>
      <c r="E286">
        <f t="shared" si="35"/>
        <v>100</v>
      </c>
      <c r="F286">
        <f t="shared" si="36"/>
        <v>6528.09</v>
      </c>
      <c r="G286" t="s">
        <v>297</v>
      </c>
      <c r="H286" s="1">
        <f t="shared" ca="1" si="40"/>
        <v>45041</v>
      </c>
      <c r="I286" s="2">
        <f t="shared" ca="1" si="33"/>
        <v>7224.4196000000002</v>
      </c>
      <c r="J286" s="2">
        <f t="shared" ca="1" si="37"/>
        <v>174.08240000000001</v>
      </c>
      <c r="K286">
        <f t="shared" ca="1" si="38"/>
        <v>2088.9888000000001</v>
      </c>
      <c r="N286" s="2">
        <f t="shared" ca="1" si="39"/>
        <v>4</v>
      </c>
      <c r="O286" s="1" t="str">
        <f t="shared" ca="1" si="34"/>
        <v>11.03.2023</v>
      </c>
    </row>
    <row r="287" spans="1:15" x14ac:dyDescent="0.25">
      <c r="A287">
        <v>286</v>
      </c>
      <c r="B287">
        <v>7781.99</v>
      </c>
      <c r="C287" t="s">
        <v>323</v>
      </c>
      <c r="D287" t="s">
        <v>19</v>
      </c>
      <c r="E287">
        <f t="shared" si="35"/>
        <v>100</v>
      </c>
      <c r="F287">
        <f t="shared" si="36"/>
        <v>7781.99</v>
      </c>
      <c r="G287" t="s">
        <v>32</v>
      </c>
      <c r="H287" s="1">
        <f t="shared" ca="1" si="40"/>
        <v>45431</v>
      </c>
      <c r="I287" s="2">
        <f t="shared" ca="1" si="33"/>
        <v>8599.0989499999996</v>
      </c>
      <c r="J287" s="2">
        <f t="shared" ca="1" si="37"/>
        <v>90.789883333333322</v>
      </c>
      <c r="K287">
        <f t="shared" ca="1" si="38"/>
        <v>1089.4785999999999</v>
      </c>
      <c r="N287" s="2">
        <f t="shared" ca="1" si="39"/>
        <v>9</v>
      </c>
      <c r="O287" s="1" t="str">
        <f t="shared" ca="1" si="34"/>
        <v>01.04.2024</v>
      </c>
    </row>
    <row r="288" spans="1:15" x14ac:dyDescent="0.25">
      <c r="A288">
        <v>287</v>
      </c>
      <c r="B288">
        <v>2360.27</v>
      </c>
      <c r="C288" t="s">
        <v>472</v>
      </c>
      <c r="D288" t="s">
        <v>86</v>
      </c>
      <c r="E288">
        <f t="shared" si="35"/>
        <v>75</v>
      </c>
      <c r="F288">
        <f t="shared" si="36"/>
        <v>1770.2024999999999</v>
      </c>
      <c r="G288" t="s">
        <v>729</v>
      </c>
      <c r="H288" s="1" t="str">
        <f t="shared" ca="1" si="40"/>
        <v/>
      </c>
      <c r="I288" s="2">
        <f t="shared" ca="1" si="33"/>
        <v>2580.5618666666664</v>
      </c>
      <c r="J288" s="2">
        <f t="shared" ca="1" si="37"/>
        <v>13.768241666666666</v>
      </c>
      <c r="K288">
        <f t="shared" ca="1" si="38"/>
        <v>165.21889999999999</v>
      </c>
      <c r="N288" s="2">
        <f t="shared" ca="1" si="39"/>
        <v>16</v>
      </c>
      <c r="O288" s="1">
        <f t="shared" ca="1" si="34"/>
        <v>45573</v>
      </c>
    </row>
    <row r="289" spans="1:15" x14ac:dyDescent="0.25">
      <c r="A289">
        <v>288</v>
      </c>
      <c r="B289">
        <v>3296.2</v>
      </c>
      <c r="C289" t="s">
        <v>238</v>
      </c>
      <c r="D289" t="s">
        <v>89</v>
      </c>
      <c r="E289">
        <f t="shared" si="35"/>
        <v>10</v>
      </c>
      <c r="F289">
        <f t="shared" si="36"/>
        <v>329.62</v>
      </c>
      <c r="G289" t="s">
        <v>463</v>
      </c>
      <c r="H289" s="1" t="str">
        <f t="shared" ca="1" si="40"/>
        <v/>
      </c>
      <c r="I289" s="2">
        <f t="shared" ca="1" si="33"/>
        <v>4757.5153333333328</v>
      </c>
      <c r="J289" s="2">
        <f t="shared" ca="1" si="37"/>
        <v>76.911333333333332</v>
      </c>
      <c r="K289">
        <f t="shared" ca="1" si="38"/>
        <v>922.93599999999992</v>
      </c>
      <c r="N289" s="2">
        <f t="shared" ca="1" si="39"/>
        <v>19</v>
      </c>
      <c r="O289" s="1">
        <f t="shared" ca="1" si="34"/>
        <v>45552</v>
      </c>
    </row>
    <row r="290" spans="1:15" x14ac:dyDescent="0.25">
      <c r="A290">
        <v>289</v>
      </c>
      <c r="B290">
        <v>8255.89</v>
      </c>
      <c r="C290" t="s">
        <v>474</v>
      </c>
      <c r="D290" t="s">
        <v>11</v>
      </c>
      <c r="E290">
        <f t="shared" si="35"/>
        <v>25</v>
      </c>
      <c r="F290">
        <f t="shared" si="36"/>
        <v>2063.9724999999999</v>
      </c>
      <c r="G290" t="s">
        <v>918</v>
      </c>
      <c r="H290" s="1" t="str">
        <f t="shared" ca="1" si="40"/>
        <v/>
      </c>
      <c r="I290" s="2">
        <f t="shared" ca="1" si="33"/>
        <v>10072.185799999999</v>
      </c>
      <c r="J290" s="2">
        <f t="shared" ca="1" si="37"/>
        <v>151.35798333333332</v>
      </c>
      <c r="K290">
        <f t="shared" ca="1" si="38"/>
        <v>1816.2957999999999</v>
      </c>
      <c r="N290" s="2">
        <f t="shared" ca="1" si="39"/>
        <v>12</v>
      </c>
      <c r="O290" s="1">
        <f t="shared" ca="1" si="34"/>
        <v>45650</v>
      </c>
    </row>
    <row r="291" spans="1:15" x14ac:dyDescent="0.25">
      <c r="A291">
        <v>290</v>
      </c>
      <c r="B291">
        <v>8791.15</v>
      </c>
      <c r="C291" t="s">
        <v>230</v>
      </c>
      <c r="D291" t="s">
        <v>86</v>
      </c>
      <c r="E291">
        <f t="shared" si="35"/>
        <v>75</v>
      </c>
      <c r="F291">
        <f t="shared" si="36"/>
        <v>6593.3624999999993</v>
      </c>
      <c r="G291" t="s">
        <v>417</v>
      </c>
      <c r="H291" s="1" t="str">
        <f t="shared" ca="1" si="40"/>
        <v/>
      </c>
      <c r="I291" s="2">
        <f t="shared" ca="1" si="33"/>
        <v>17465.084666666666</v>
      </c>
      <c r="J291" s="2">
        <f t="shared" ca="1" si="37"/>
        <v>271.06045833333332</v>
      </c>
      <c r="K291">
        <f t="shared" ca="1" si="38"/>
        <v>3252.7254999999996</v>
      </c>
      <c r="M291" t="s">
        <v>120</v>
      </c>
      <c r="N291" s="2">
        <f t="shared" ca="1" si="39"/>
        <v>32</v>
      </c>
      <c r="O291" s="1">
        <f t="shared" ca="1" si="34"/>
        <v>45538</v>
      </c>
    </row>
    <row r="292" spans="1:15" x14ac:dyDescent="0.25">
      <c r="A292">
        <v>291</v>
      </c>
      <c r="B292">
        <v>9681.89</v>
      </c>
      <c r="C292" t="s">
        <v>475</v>
      </c>
      <c r="D292" t="s">
        <v>11</v>
      </c>
      <c r="E292">
        <f t="shared" si="35"/>
        <v>25</v>
      </c>
      <c r="F292">
        <f t="shared" si="36"/>
        <v>2420.4724999999999</v>
      </c>
      <c r="G292" t="s">
        <v>919</v>
      </c>
      <c r="H292" s="1" t="str">
        <f t="shared" ca="1" si="40"/>
        <v/>
      </c>
      <c r="I292" s="2">
        <f t="shared" ca="1" si="33"/>
        <v>10214.39395</v>
      </c>
      <c r="J292" s="2">
        <f t="shared" ca="1" si="37"/>
        <v>177.50131666666664</v>
      </c>
      <c r="K292">
        <f t="shared" ca="1" si="38"/>
        <v>2130.0157999999997</v>
      </c>
      <c r="L292" t="s">
        <v>63</v>
      </c>
      <c r="N292" s="2">
        <f t="shared" ca="1" si="39"/>
        <v>3</v>
      </c>
      <c r="O292" s="1">
        <f t="shared" ca="1" si="34"/>
        <v>45579</v>
      </c>
    </row>
    <row r="293" spans="1:15" x14ac:dyDescent="0.25">
      <c r="A293">
        <v>292</v>
      </c>
      <c r="B293">
        <v>1360.32</v>
      </c>
      <c r="C293" t="s">
        <v>304</v>
      </c>
      <c r="D293" t="s">
        <v>14</v>
      </c>
      <c r="E293">
        <f t="shared" si="35"/>
        <v>0</v>
      </c>
      <c r="F293">
        <f t="shared" si="36"/>
        <v>0</v>
      </c>
      <c r="G293" t="s">
        <v>920</v>
      </c>
      <c r="H293" s="1">
        <f t="shared" ca="1" si="40"/>
        <v>44757</v>
      </c>
      <c r="I293" s="2">
        <f t="shared" ca="1" si="33"/>
        <v>1673.1935999999998</v>
      </c>
      <c r="J293" s="2">
        <f t="shared" ca="1" si="37"/>
        <v>26.072799999999997</v>
      </c>
      <c r="K293">
        <f t="shared" ca="1" si="38"/>
        <v>312.87359999999995</v>
      </c>
      <c r="N293" s="2">
        <f t="shared" ca="1" si="39"/>
        <v>12</v>
      </c>
      <c r="O293" s="1" t="str">
        <f t="shared" ca="1" si="34"/>
        <v>21.04.2022</v>
      </c>
    </row>
    <row r="294" spans="1:15" x14ac:dyDescent="0.25">
      <c r="A294">
        <v>293</v>
      </c>
      <c r="B294">
        <v>8052.55</v>
      </c>
      <c r="C294" t="s">
        <v>476</v>
      </c>
      <c r="D294" t="s">
        <v>14</v>
      </c>
      <c r="E294">
        <f t="shared" si="35"/>
        <v>0</v>
      </c>
      <c r="F294">
        <f t="shared" si="36"/>
        <v>0</v>
      </c>
      <c r="G294" t="s">
        <v>921</v>
      </c>
      <c r="H294" s="1">
        <f t="shared" ca="1" si="40"/>
        <v>45300</v>
      </c>
      <c r="I294" s="2">
        <f t="shared" ca="1" si="33"/>
        <v>13588.678125000002</v>
      </c>
      <c r="J294" s="2">
        <f t="shared" ca="1" si="37"/>
        <v>221.44512500000005</v>
      </c>
      <c r="K294">
        <f t="shared" ca="1" si="38"/>
        <v>2657.3415000000005</v>
      </c>
      <c r="N294" s="2">
        <f t="shared" ca="1" si="39"/>
        <v>25</v>
      </c>
      <c r="O294" s="1" t="str">
        <f t="shared" ca="1" si="34"/>
        <v>26.11.2023</v>
      </c>
    </row>
    <row r="295" spans="1:15" x14ac:dyDescent="0.25">
      <c r="A295">
        <v>294</v>
      </c>
      <c r="B295">
        <v>3040.66</v>
      </c>
      <c r="C295" t="s">
        <v>260</v>
      </c>
      <c r="D295" t="s">
        <v>19</v>
      </c>
      <c r="E295">
        <f t="shared" si="35"/>
        <v>100</v>
      </c>
      <c r="F295">
        <f t="shared" si="36"/>
        <v>3040.66</v>
      </c>
      <c r="G295" t="s">
        <v>300</v>
      </c>
      <c r="H295" s="1">
        <f t="shared" ca="1" si="40"/>
        <v>45430</v>
      </c>
      <c r="I295" s="2">
        <f t="shared" ca="1" si="33"/>
        <v>3304.1838666666663</v>
      </c>
      <c r="J295" s="2">
        <f t="shared" ca="1" si="37"/>
        <v>65.880966666666666</v>
      </c>
      <c r="K295">
        <f t="shared" ca="1" si="38"/>
        <v>790.57159999999999</v>
      </c>
      <c r="M295" t="s">
        <v>49</v>
      </c>
      <c r="N295" s="2">
        <f t="shared" ca="1" si="39"/>
        <v>4</v>
      </c>
      <c r="O295" s="1" t="str">
        <f t="shared" ca="1" si="34"/>
        <v>15.03.2024</v>
      </c>
    </row>
    <row r="296" spans="1:15" x14ac:dyDescent="0.25">
      <c r="A296">
        <v>295</v>
      </c>
      <c r="B296">
        <v>2524.5</v>
      </c>
      <c r="C296" t="s">
        <v>478</v>
      </c>
      <c r="D296" t="s">
        <v>19</v>
      </c>
      <c r="E296">
        <f t="shared" si="35"/>
        <v>100</v>
      </c>
      <c r="F296">
        <f t="shared" si="36"/>
        <v>2524.5</v>
      </c>
      <c r="G296" t="s">
        <v>922</v>
      </c>
      <c r="H296" s="1">
        <f t="shared" ca="1" si="40"/>
        <v>44910</v>
      </c>
      <c r="I296" s="2">
        <f t="shared" ca="1" si="33"/>
        <v>2530.8112500000002</v>
      </c>
      <c r="J296" s="2">
        <f t="shared" ca="1" si="37"/>
        <v>2.1037500000000002</v>
      </c>
      <c r="K296">
        <f t="shared" ca="1" si="38"/>
        <v>25.245000000000005</v>
      </c>
      <c r="N296" s="2">
        <f t="shared" ca="1" si="39"/>
        <v>3</v>
      </c>
      <c r="O296" s="1" t="str">
        <f t="shared" ca="1" si="34"/>
        <v>04.11.2022</v>
      </c>
    </row>
    <row r="297" spans="1:15" x14ac:dyDescent="0.25">
      <c r="A297">
        <v>296</v>
      </c>
      <c r="B297">
        <v>3879.71</v>
      </c>
      <c r="C297" t="s">
        <v>392</v>
      </c>
      <c r="D297" t="s">
        <v>19</v>
      </c>
      <c r="E297">
        <f t="shared" si="35"/>
        <v>100</v>
      </c>
      <c r="F297">
        <f t="shared" si="36"/>
        <v>3879.71</v>
      </c>
      <c r="G297" t="s">
        <v>923</v>
      </c>
      <c r="H297" s="1">
        <f t="shared" ca="1" si="40"/>
        <v>44812</v>
      </c>
      <c r="I297" s="2">
        <f t="shared" ca="1" si="33"/>
        <v>4927.2317000000003</v>
      </c>
      <c r="J297" s="2">
        <f t="shared" ca="1" si="37"/>
        <v>29.097825</v>
      </c>
      <c r="K297">
        <f t="shared" ca="1" si="38"/>
        <v>349.1739</v>
      </c>
      <c r="N297" s="2">
        <f t="shared" ca="1" si="39"/>
        <v>36</v>
      </c>
      <c r="O297" s="1" t="str">
        <f t="shared" ca="1" si="34"/>
        <v>19.08.2022</v>
      </c>
    </row>
    <row r="298" spans="1:15" x14ac:dyDescent="0.25">
      <c r="A298">
        <v>297</v>
      </c>
      <c r="B298">
        <v>7903.22</v>
      </c>
      <c r="C298" t="s">
        <v>479</v>
      </c>
      <c r="D298" t="s">
        <v>14</v>
      </c>
      <c r="E298">
        <f t="shared" si="35"/>
        <v>0</v>
      </c>
      <c r="F298">
        <f t="shared" si="36"/>
        <v>0</v>
      </c>
      <c r="G298" t="s">
        <v>841</v>
      </c>
      <c r="H298" s="1">
        <f t="shared" ca="1" si="40"/>
        <v>45285</v>
      </c>
      <c r="I298" s="2">
        <f t="shared" ca="1" si="33"/>
        <v>9246.7674000000006</v>
      </c>
      <c r="J298" s="2">
        <f t="shared" ca="1" si="37"/>
        <v>111.96228333333333</v>
      </c>
      <c r="K298">
        <f t="shared" ca="1" si="38"/>
        <v>1343.5473999999999</v>
      </c>
      <c r="N298" s="2">
        <f t="shared" ca="1" si="39"/>
        <v>12</v>
      </c>
      <c r="O298" s="1" t="str">
        <f t="shared" ca="1" si="34"/>
        <v>16.12.2023</v>
      </c>
    </row>
    <row r="299" spans="1:15" x14ac:dyDescent="0.25">
      <c r="A299">
        <v>298</v>
      </c>
      <c r="B299">
        <v>678.44</v>
      </c>
      <c r="C299" t="s">
        <v>481</v>
      </c>
      <c r="D299" t="s">
        <v>89</v>
      </c>
      <c r="E299">
        <f t="shared" si="35"/>
        <v>10</v>
      </c>
      <c r="F299">
        <f t="shared" si="36"/>
        <v>67.844000000000008</v>
      </c>
      <c r="G299" t="s">
        <v>774</v>
      </c>
      <c r="H299" s="1" t="str">
        <f t="shared" ca="1" si="40"/>
        <v/>
      </c>
      <c r="I299" s="2">
        <f t="shared" ca="1" si="33"/>
        <v>776.81380000000001</v>
      </c>
      <c r="J299" s="2">
        <f t="shared" ca="1" si="37"/>
        <v>3.3922000000000003</v>
      </c>
      <c r="K299">
        <f t="shared" ca="1" si="38"/>
        <v>40.706400000000002</v>
      </c>
      <c r="N299" s="2">
        <f t="shared" ca="1" si="39"/>
        <v>29</v>
      </c>
      <c r="O299" s="1">
        <f t="shared" ca="1" si="34"/>
        <v>45628</v>
      </c>
    </row>
    <row r="300" spans="1:15" x14ac:dyDescent="0.25">
      <c r="A300">
        <v>299</v>
      </c>
      <c r="B300">
        <v>8441.2000000000007</v>
      </c>
      <c r="C300" t="s">
        <v>170</v>
      </c>
      <c r="D300" t="s">
        <v>14</v>
      </c>
      <c r="E300">
        <f t="shared" si="35"/>
        <v>0</v>
      </c>
      <c r="F300">
        <f t="shared" si="36"/>
        <v>0</v>
      </c>
      <c r="G300" t="s">
        <v>924</v>
      </c>
      <c r="H300" s="1">
        <f t="shared" ca="1" si="40"/>
        <v>45101</v>
      </c>
      <c r="I300" s="2">
        <f t="shared" ca="1" si="33"/>
        <v>16488.477333333332</v>
      </c>
      <c r="J300" s="2">
        <f t="shared" ca="1" si="37"/>
        <v>365.78533333333331</v>
      </c>
      <c r="K300">
        <f t="shared" ca="1" si="38"/>
        <v>4389.424</v>
      </c>
      <c r="N300" s="2">
        <f t="shared" ca="1" si="39"/>
        <v>22</v>
      </c>
      <c r="O300" s="1" t="str">
        <f t="shared" ca="1" si="34"/>
        <v>10.06.2023</v>
      </c>
    </row>
    <row r="301" spans="1:15" x14ac:dyDescent="0.25">
      <c r="A301">
        <v>300</v>
      </c>
      <c r="B301">
        <v>4932.7299999999996</v>
      </c>
      <c r="C301" t="s">
        <v>390</v>
      </c>
      <c r="D301" t="s">
        <v>19</v>
      </c>
      <c r="E301">
        <f t="shared" si="35"/>
        <v>100</v>
      </c>
      <c r="F301">
        <f t="shared" si="36"/>
        <v>4932.7299999999996</v>
      </c>
      <c r="G301" t="s">
        <v>925</v>
      </c>
      <c r="H301" s="1">
        <f t="shared" ca="1" si="40"/>
        <v>44912</v>
      </c>
      <c r="I301" s="2">
        <f t="shared" ca="1" si="33"/>
        <v>6708.5127999999995</v>
      </c>
      <c r="J301" s="2">
        <f t="shared" ca="1" si="37"/>
        <v>197.3092</v>
      </c>
      <c r="K301">
        <f t="shared" ca="1" si="38"/>
        <v>2367.7103999999999</v>
      </c>
      <c r="N301" s="2">
        <f t="shared" ca="1" si="39"/>
        <v>9</v>
      </c>
      <c r="O301" s="1" t="str">
        <f t="shared" ca="1" si="34"/>
        <v>28.09.2022</v>
      </c>
    </row>
    <row r="302" spans="1:15" x14ac:dyDescent="0.25">
      <c r="A302">
        <v>301</v>
      </c>
      <c r="B302">
        <v>2954.83</v>
      </c>
      <c r="C302" t="s">
        <v>267</v>
      </c>
      <c r="D302" t="s">
        <v>14</v>
      </c>
      <c r="E302">
        <f t="shared" si="35"/>
        <v>0</v>
      </c>
      <c r="F302">
        <f t="shared" si="36"/>
        <v>0</v>
      </c>
      <c r="G302" t="s">
        <v>723</v>
      </c>
      <c r="H302" s="1">
        <f t="shared" ca="1" si="40"/>
        <v>44836</v>
      </c>
      <c r="I302" s="2">
        <f t="shared" ca="1" si="33"/>
        <v>4085.0524749999995</v>
      </c>
      <c r="J302" s="2">
        <f t="shared" ca="1" si="37"/>
        <v>125.58027499999999</v>
      </c>
      <c r="K302">
        <f t="shared" ca="1" si="38"/>
        <v>1506.9632999999999</v>
      </c>
      <c r="N302" s="2">
        <f t="shared" ca="1" si="39"/>
        <v>9</v>
      </c>
      <c r="O302" s="1" t="str">
        <f t="shared" ca="1" si="34"/>
        <v>11.09.2022</v>
      </c>
    </row>
    <row r="303" spans="1:15" x14ac:dyDescent="0.25">
      <c r="A303">
        <v>302</v>
      </c>
      <c r="B303">
        <v>9521.91</v>
      </c>
      <c r="C303" t="s">
        <v>426</v>
      </c>
      <c r="D303" t="s">
        <v>14</v>
      </c>
      <c r="E303">
        <f t="shared" si="35"/>
        <v>0</v>
      </c>
      <c r="F303">
        <f t="shared" si="36"/>
        <v>0</v>
      </c>
      <c r="G303" t="s">
        <v>926</v>
      </c>
      <c r="H303" s="1">
        <f t="shared" ca="1" si="40"/>
        <v>44919</v>
      </c>
      <c r="I303" s="2">
        <f t="shared" ca="1" si="33"/>
        <v>12354.678225</v>
      </c>
      <c r="J303" s="2">
        <f t="shared" ca="1" si="37"/>
        <v>166.63342499999999</v>
      </c>
      <c r="K303">
        <f t="shared" ca="1" si="38"/>
        <v>1999.6010999999999</v>
      </c>
      <c r="N303" s="2">
        <f t="shared" ca="1" si="39"/>
        <v>17</v>
      </c>
      <c r="O303" s="1" t="str">
        <f t="shared" ca="1" si="34"/>
        <v>11.11.2022</v>
      </c>
    </row>
    <row r="304" spans="1:15" x14ac:dyDescent="0.25">
      <c r="A304">
        <v>303</v>
      </c>
      <c r="B304">
        <v>5507.34</v>
      </c>
      <c r="C304" t="s">
        <v>483</v>
      </c>
      <c r="D304" t="s">
        <v>22</v>
      </c>
      <c r="E304">
        <f t="shared" si="35"/>
        <v>50</v>
      </c>
      <c r="F304">
        <f t="shared" si="36"/>
        <v>2753.67</v>
      </c>
      <c r="G304" t="s">
        <v>748</v>
      </c>
      <c r="H304" s="1" t="str">
        <f t="shared" ca="1" si="40"/>
        <v/>
      </c>
      <c r="I304" s="2">
        <f t="shared" ca="1" si="33"/>
        <v>6911.7116999999998</v>
      </c>
      <c r="J304" s="2">
        <f t="shared" ca="1" si="37"/>
        <v>156.04130000000001</v>
      </c>
      <c r="K304">
        <f t="shared" ca="1" si="38"/>
        <v>1872.4956000000002</v>
      </c>
      <c r="N304" s="2">
        <f t="shared" ca="1" si="39"/>
        <v>9</v>
      </c>
      <c r="O304" s="1">
        <f t="shared" ca="1" si="34"/>
        <v>45548</v>
      </c>
    </row>
    <row r="305" spans="1:15" x14ac:dyDescent="0.25">
      <c r="A305">
        <v>304</v>
      </c>
      <c r="B305">
        <v>5718.11</v>
      </c>
      <c r="C305" t="s">
        <v>485</v>
      </c>
      <c r="D305" t="s">
        <v>11</v>
      </c>
      <c r="E305">
        <f t="shared" si="35"/>
        <v>25</v>
      </c>
      <c r="F305">
        <f t="shared" si="36"/>
        <v>1429.5274999999999</v>
      </c>
      <c r="G305" t="s">
        <v>183</v>
      </c>
      <c r="H305" s="1" t="str">
        <f t="shared" ca="1" si="40"/>
        <v/>
      </c>
      <c r="I305" s="2">
        <f t="shared" ca="1" si="33"/>
        <v>6747.3697999999995</v>
      </c>
      <c r="J305" s="2">
        <f t="shared" ca="1" si="37"/>
        <v>85.771650000000008</v>
      </c>
      <c r="K305">
        <f t="shared" ca="1" si="38"/>
        <v>1029.2598</v>
      </c>
      <c r="L305" t="s">
        <v>63</v>
      </c>
      <c r="N305" s="2">
        <f t="shared" ca="1" si="39"/>
        <v>12</v>
      </c>
      <c r="O305" s="1">
        <f t="shared" ca="1" si="34"/>
        <v>45646</v>
      </c>
    </row>
    <row r="306" spans="1:15" x14ac:dyDescent="0.25">
      <c r="A306">
        <v>305</v>
      </c>
      <c r="B306">
        <v>6291.75</v>
      </c>
      <c r="C306" t="s">
        <v>194</v>
      </c>
      <c r="D306" t="s">
        <v>19</v>
      </c>
      <c r="E306">
        <f t="shared" si="35"/>
        <v>100</v>
      </c>
      <c r="F306">
        <f t="shared" si="36"/>
        <v>6291.75</v>
      </c>
      <c r="G306" t="s">
        <v>407</v>
      </c>
      <c r="H306" s="1">
        <f t="shared" ca="1" si="40"/>
        <v>44752</v>
      </c>
      <c r="I306" s="2">
        <f t="shared" ca="1" si="33"/>
        <v>7235.5124999999998</v>
      </c>
      <c r="J306" s="2">
        <f t="shared" ca="1" si="37"/>
        <v>157.29375000000002</v>
      </c>
      <c r="K306">
        <f t="shared" ca="1" si="38"/>
        <v>1887.5250000000001</v>
      </c>
      <c r="L306" t="s">
        <v>63</v>
      </c>
      <c r="N306" s="2">
        <f t="shared" ca="1" si="39"/>
        <v>6</v>
      </c>
      <c r="O306" s="1" t="str">
        <f t="shared" ca="1" si="34"/>
        <v>17.06.2022</v>
      </c>
    </row>
    <row r="307" spans="1:15" x14ac:dyDescent="0.25">
      <c r="A307">
        <v>306</v>
      </c>
      <c r="B307">
        <v>5531.98</v>
      </c>
      <c r="C307" t="s">
        <v>486</v>
      </c>
      <c r="D307" t="s">
        <v>14</v>
      </c>
      <c r="E307">
        <f t="shared" si="35"/>
        <v>0</v>
      </c>
      <c r="F307">
        <f t="shared" si="36"/>
        <v>0</v>
      </c>
      <c r="G307" t="s">
        <v>222</v>
      </c>
      <c r="H307" s="1">
        <f t="shared" ca="1" si="40"/>
        <v>44765</v>
      </c>
      <c r="I307" s="2">
        <f t="shared" ca="1" si="33"/>
        <v>7205.4039499999999</v>
      </c>
      <c r="J307" s="2">
        <f t="shared" ca="1" si="37"/>
        <v>152.12944999999999</v>
      </c>
      <c r="K307">
        <f t="shared" ca="1" si="38"/>
        <v>1825.5533999999998</v>
      </c>
      <c r="N307" s="2">
        <f t="shared" ca="1" si="39"/>
        <v>11</v>
      </c>
      <c r="O307" s="1" t="str">
        <f t="shared" ca="1" si="34"/>
        <v>24.06.2022</v>
      </c>
    </row>
    <row r="308" spans="1:15" x14ac:dyDescent="0.25">
      <c r="A308">
        <v>307</v>
      </c>
      <c r="B308">
        <v>4271.28</v>
      </c>
      <c r="C308" t="s">
        <v>486</v>
      </c>
      <c r="D308" t="s">
        <v>22</v>
      </c>
      <c r="E308">
        <f t="shared" si="35"/>
        <v>50</v>
      </c>
      <c r="F308">
        <f t="shared" si="36"/>
        <v>2135.64</v>
      </c>
      <c r="G308" t="s">
        <v>927</v>
      </c>
      <c r="H308" s="1" t="str">
        <f t="shared" ca="1" si="40"/>
        <v/>
      </c>
      <c r="I308" s="2">
        <f t="shared" ca="1" si="33"/>
        <v>4281.9582</v>
      </c>
      <c r="J308" s="2">
        <f t="shared" ca="1" si="37"/>
        <v>10.678199999999999</v>
      </c>
      <c r="K308">
        <f t="shared" ca="1" si="38"/>
        <v>128.13839999999999</v>
      </c>
      <c r="L308" t="s">
        <v>84</v>
      </c>
      <c r="N308" s="2">
        <f t="shared" ca="1" si="39"/>
        <v>1</v>
      </c>
      <c r="O308" s="1">
        <f t="shared" ca="1" si="34"/>
        <v>45568</v>
      </c>
    </row>
    <row r="309" spans="1:15" x14ac:dyDescent="0.25">
      <c r="A309">
        <v>308</v>
      </c>
      <c r="B309">
        <v>8539.65</v>
      </c>
      <c r="C309" t="s">
        <v>487</v>
      </c>
      <c r="D309" t="s">
        <v>11</v>
      </c>
      <c r="E309">
        <f t="shared" si="35"/>
        <v>25</v>
      </c>
      <c r="F309">
        <f t="shared" si="36"/>
        <v>2134.9124999999999</v>
      </c>
      <c r="G309" t="s">
        <v>83</v>
      </c>
      <c r="H309" s="1" t="str">
        <f t="shared" ca="1" si="40"/>
        <v/>
      </c>
      <c r="I309" s="2">
        <f t="shared" ca="1" si="33"/>
        <v>10717.260749999999</v>
      </c>
      <c r="J309" s="2">
        <f t="shared" ca="1" si="37"/>
        <v>120.97837499999999</v>
      </c>
      <c r="K309">
        <f t="shared" ca="1" si="38"/>
        <v>1451.7404999999999</v>
      </c>
      <c r="N309" s="2">
        <f t="shared" ca="1" si="39"/>
        <v>18</v>
      </c>
      <c r="O309" s="1">
        <f t="shared" ca="1" si="34"/>
        <v>45636</v>
      </c>
    </row>
    <row r="310" spans="1:15" x14ac:dyDescent="0.25">
      <c r="A310">
        <v>309</v>
      </c>
      <c r="B310">
        <v>716.65</v>
      </c>
      <c r="C310" t="s">
        <v>489</v>
      </c>
      <c r="D310" t="s">
        <v>14</v>
      </c>
      <c r="E310">
        <f t="shared" si="35"/>
        <v>0</v>
      </c>
      <c r="F310">
        <f t="shared" si="36"/>
        <v>0</v>
      </c>
      <c r="G310" t="s">
        <v>858</v>
      </c>
      <c r="H310" s="1">
        <f t="shared" ca="1" si="40"/>
        <v>44793</v>
      </c>
      <c r="I310" s="2">
        <f t="shared" ca="1" si="33"/>
        <v>1009.2820833333333</v>
      </c>
      <c r="J310" s="2">
        <f t="shared" ca="1" si="37"/>
        <v>8.3609166666666663</v>
      </c>
      <c r="K310">
        <f t="shared" ca="1" si="38"/>
        <v>100.33099999999999</v>
      </c>
      <c r="N310" s="2">
        <f t="shared" ca="1" si="39"/>
        <v>35</v>
      </c>
      <c r="O310" s="1" t="str">
        <f t="shared" ca="1" si="34"/>
        <v>15.06.2022</v>
      </c>
    </row>
    <row r="311" spans="1:15" x14ac:dyDescent="0.25">
      <c r="A311">
        <v>310</v>
      </c>
      <c r="B311">
        <v>3554.91</v>
      </c>
      <c r="C311" t="s">
        <v>126</v>
      </c>
      <c r="D311" t="s">
        <v>57</v>
      </c>
      <c r="E311">
        <f t="shared" si="35"/>
        <v>40</v>
      </c>
      <c r="F311">
        <f t="shared" si="36"/>
        <v>1421.9639999999999</v>
      </c>
      <c r="G311" t="s">
        <v>928</v>
      </c>
      <c r="H311" s="1" t="str">
        <f t="shared" ca="1" si="40"/>
        <v/>
      </c>
      <c r="I311" s="2">
        <f t="shared" ca="1" si="33"/>
        <v>4630.2702749999999</v>
      </c>
      <c r="J311" s="2">
        <f t="shared" ca="1" si="37"/>
        <v>32.586674999999993</v>
      </c>
      <c r="K311">
        <f t="shared" ca="1" si="38"/>
        <v>391.04009999999994</v>
      </c>
      <c r="M311" t="s">
        <v>49</v>
      </c>
      <c r="N311" s="2">
        <f t="shared" ca="1" si="39"/>
        <v>33</v>
      </c>
      <c r="O311" s="1">
        <f t="shared" ca="1" si="34"/>
        <v>45579</v>
      </c>
    </row>
    <row r="312" spans="1:15" x14ac:dyDescent="0.25">
      <c r="A312">
        <v>311</v>
      </c>
      <c r="B312">
        <v>4953.12</v>
      </c>
      <c r="C312" t="s">
        <v>258</v>
      </c>
      <c r="D312" t="s">
        <v>19</v>
      </c>
      <c r="E312">
        <f t="shared" si="35"/>
        <v>100</v>
      </c>
      <c r="F312">
        <f t="shared" si="36"/>
        <v>4953.12</v>
      </c>
      <c r="G312" t="s">
        <v>445</v>
      </c>
      <c r="H312" s="1">
        <f t="shared" ca="1" si="40"/>
        <v>45221</v>
      </c>
      <c r="I312" s="2">
        <f t="shared" ca="1" si="33"/>
        <v>7924.9920000000002</v>
      </c>
      <c r="J312" s="2">
        <f t="shared" ca="1" si="37"/>
        <v>165.10399999999998</v>
      </c>
      <c r="K312">
        <f t="shared" ca="1" si="38"/>
        <v>1981.2479999999998</v>
      </c>
      <c r="N312" s="2">
        <f t="shared" ca="1" si="39"/>
        <v>18</v>
      </c>
      <c r="O312" s="1" t="str">
        <f t="shared" ca="1" si="34"/>
        <v>31.08.2023</v>
      </c>
    </row>
    <row r="313" spans="1:15" x14ac:dyDescent="0.25">
      <c r="A313">
        <v>312</v>
      </c>
      <c r="B313">
        <v>1917.18</v>
      </c>
      <c r="C313" t="s">
        <v>402</v>
      </c>
      <c r="D313" t="s">
        <v>86</v>
      </c>
      <c r="E313">
        <f t="shared" si="35"/>
        <v>75</v>
      </c>
      <c r="F313">
        <f t="shared" si="36"/>
        <v>1437.885</v>
      </c>
      <c r="G313" t="s">
        <v>354</v>
      </c>
      <c r="H313" s="1" t="str">
        <f t="shared" ca="1" si="40"/>
        <v/>
      </c>
      <c r="I313" s="2">
        <f t="shared" ca="1" si="33"/>
        <v>4048.4450999999999</v>
      </c>
      <c r="J313" s="2">
        <f t="shared" ca="1" si="37"/>
        <v>73.491900000000001</v>
      </c>
      <c r="K313">
        <f t="shared" ca="1" si="38"/>
        <v>881.90280000000007</v>
      </c>
      <c r="N313" s="2">
        <f t="shared" ca="1" si="39"/>
        <v>29</v>
      </c>
      <c r="O313" s="1">
        <f t="shared" ca="1" si="34"/>
        <v>45549</v>
      </c>
    </row>
    <row r="314" spans="1:15" x14ac:dyDescent="0.25">
      <c r="A314">
        <v>313</v>
      </c>
      <c r="B314">
        <v>1262.8399999999999</v>
      </c>
      <c r="C314" t="s">
        <v>113</v>
      </c>
      <c r="D314" t="s">
        <v>14</v>
      </c>
      <c r="E314">
        <f t="shared" si="35"/>
        <v>0</v>
      </c>
      <c r="F314">
        <f t="shared" si="36"/>
        <v>0</v>
      </c>
      <c r="G314" t="s">
        <v>200</v>
      </c>
      <c r="H314" s="1">
        <f t="shared" ca="1" si="40"/>
        <v>45350</v>
      </c>
      <c r="I314" s="2">
        <f t="shared" ca="1" si="33"/>
        <v>1531.1934999999999</v>
      </c>
      <c r="J314" s="2">
        <f t="shared" ca="1" si="37"/>
        <v>15.785499999999999</v>
      </c>
      <c r="K314">
        <f t="shared" ca="1" si="38"/>
        <v>189.42599999999999</v>
      </c>
      <c r="M314" t="s">
        <v>46</v>
      </c>
      <c r="N314" s="2">
        <f t="shared" ca="1" si="39"/>
        <v>17</v>
      </c>
      <c r="O314" s="1" t="str">
        <f t="shared" ca="1" si="34"/>
        <v>20.01.2024</v>
      </c>
    </row>
    <row r="315" spans="1:15" x14ac:dyDescent="0.25">
      <c r="A315">
        <v>314</v>
      </c>
      <c r="B315">
        <v>723.65</v>
      </c>
      <c r="C315" t="s">
        <v>493</v>
      </c>
      <c r="D315" t="s">
        <v>57</v>
      </c>
      <c r="E315">
        <f t="shared" si="35"/>
        <v>40</v>
      </c>
      <c r="F315">
        <f t="shared" si="36"/>
        <v>289.45999999999998</v>
      </c>
      <c r="G315" t="s">
        <v>458</v>
      </c>
      <c r="H315" s="1" t="str">
        <f t="shared" ca="1" si="40"/>
        <v/>
      </c>
      <c r="I315" s="2">
        <f t="shared" ca="1" si="33"/>
        <v>1021.5525833333334</v>
      </c>
      <c r="J315" s="2">
        <f t="shared" ca="1" si="37"/>
        <v>11.457791666666667</v>
      </c>
      <c r="K315">
        <f t="shared" ca="1" si="38"/>
        <v>137.49350000000001</v>
      </c>
      <c r="N315" s="2">
        <f t="shared" ca="1" si="39"/>
        <v>26</v>
      </c>
      <c r="O315" s="1">
        <f t="shared" ca="1" si="34"/>
        <v>45633</v>
      </c>
    </row>
    <row r="316" spans="1:15" x14ac:dyDescent="0.25">
      <c r="A316">
        <v>315</v>
      </c>
      <c r="B316">
        <v>8404.44</v>
      </c>
      <c r="C316" t="s">
        <v>495</v>
      </c>
      <c r="D316" t="s">
        <v>14</v>
      </c>
      <c r="E316">
        <f t="shared" si="35"/>
        <v>0</v>
      </c>
      <c r="F316">
        <f t="shared" si="36"/>
        <v>0</v>
      </c>
      <c r="G316" t="s">
        <v>718</v>
      </c>
      <c r="H316" s="1">
        <f t="shared" ca="1" si="40"/>
        <v>44985</v>
      </c>
      <c r="I316" s="2">
        <f t="shared" ca="1" si="33"/>
        <v>9069.7915000000012</v>
      </c>
      <c r="J316" s="2">
        <f t="shared" ca="1" si="37"/>
        <v>35.018500000000003</v>
      </c>
      <c r="K316">
        <f t="shared" ca="1" si="38"/>
        <v>420.22200000000004</v>
      </c>
      <c r="L316" t="s">
        <v>63</v>
      </c>
      <c r="N316" s="2">
        <f t="shared" ca="1" si="39"/>
        <v>19</v>
      </c>
      <c r="O316" s="1" t="str">
        <f t="shared" ca="1" si="34"/>
        <v>14.01.2023</v>
      </c>
    </row>
    <row r="317" spans="1:15" x14ac:dyDescent="0.25">
      <c r="A317">
        <v>316</v>
      </c>
      <c r="B317">
        <v>5223.43</v>
      </c>
      <c r="C317" t="s">
        <v>497</v>
      </c>
      <c r="D317" t="s">
        <v>57</v>
      </c>
      <c r="E317">
        <f t="shared" si="35"/>
        <v>40</v>
      </c>
      <c r="F317">
        <f t="shared" si="36"/>
        <v>2089.3720000000003</v>
      </c>
      <c r="G317" t="s">
        <v>217</v>
      </c>
      <c r="H317" s="1" t="str">
        <f t="shared" ca="1" si="40"/>
        <v/>
      </c>
      <c r="I317" s="2">
        <f t="shared" ca="1" si="33"/>
        <v>8026.6707666666671</v>
      </c>
      <c r="J317" s="2">
        <f t="shared" ca="1" si="37"/>
        <v>200.23148333333336</v>
      </c>
      <c r="K317">
        <f t="shared" ca="1" si="38"/>
        <v>2402.7778000000003</v>
      </c>
      <c r="N317" s="2">
        <f t="shared" ca="1" si="39"/>
        <v>14</v>
      </c>
      <c r="O317" s="1">
        <f t="shared" ca="1" si="34"/>
        <v>45625</v>
      </c>
    </row>
    <row r="318" spans="1:15" x14ac:dyDescent="0.25">
      <c r="A318">
        <v>317</v>
      </c>
      <c r="B318">
        <v>5551.12</v>
      </c>
      <c r="C318" t="s">
        <v>498</v>
      </c>
      <c r="D318" t="s">
        <v>11</v>
      </c>
      <c r="E318">
        <f t="shared" si="35"/>
        <v>25</v>
      </c>
      <c r="F318">
        <f t="shared" si="36"/>
        <v>1387.78</v>
      </c>
      <c r="G318" t="s">
        <v>473</v>
      </c>
      <c r="H318" s="1" t="str">
        <f t="shared" ca="1" si="40"/>
        <v/>
      </c>
      <c r="I318" s="2">
        <f t="shared" ca="1" si="33"/>
        <v>7475.5082666666667</v>
      </c>
      <c r="J318" s="2">
        <f t="shared" ca="1" si="37"/>
        <v>74.014933333333332</v>
      </c>
      <c r="K318">
        <f t="shared" ca="1" si="38"/>
        <v>888.17920000000004</v>
      </c>
      <c r="N318" s="2">
        <f t="shared" ca="1" si="39"/>
        <v>26</v>
      </c>
      <c r="O318" s="1">
        <f t="shared" ca="1" si="34"/>
        <v>45541</v>
      </c>
    </row>
    <row r="319" spans="1:15" x14ac:dyDescent="0.25">
      <c r="A319">
        <v>318</v>
      </c>
      <c r="B319">
        <v>6345.6</v>
      </c>
      <c r="C319" t="s">
        <v>413</v>
      </c>
      <c r="D319" t="s">
        <v>86</v>
      </c>
      <c r="E319">
        <f t="shared" si="35"/>
        <v>75</v>
      </c>
      <c r="F319">
        <f t="shared" si="36"/>
        <v>4759.2000000000007</v>
      </c>
      <c r="G319" t="s">
        <v>929</v>
      </c>
      <c r="H319" s="1" t="str">
        <f t="shared" ca="1" si="40"/>
        <v/>
      </c>
      <c r="I319" s="2">
        <f t="shared" ca="1" si="33"/>
        <v>14129.536000000002</v>
      </c>
      <c r="J319" s="2">
        <f t="shared" ca="1" si="37"/>
        <v>243.24800000000005</v>
      </c>
      <c r="K319">
        <f t="shared" ca="1" si="38"/>
        <v>2918.9760000000006</v>
      </c>
      <c r="N319" s="2">
        <f t="shared" ca="1" si="39"/>
        <v>32</v>
      </c>
      <c r="O319" s="1">
        <f t="shared" ca="1" si="34"/>
        <v>45561</v>
      </c>
    </row>
    <row r="320" spans="1:15" x14ac:dyDescent="0.25">
      <c r="A320">
        <v>319</v>
      </c>
      <c r="B320">
        <v>5679.18</v>
      </c>
      <c r="C320" t="s">
        <v>339</v>
      </c>
      <c r="D320" t="s">
        <v>19</v>
      </c>
      <c r="E320">
        <f t="shared" si="35"/>
        <v>100</v>
      </c>
      <c r="F320">
        <f t="shared" si="36"/>
        <v>5679.18</v>
      </c>
      <c r="G320" t="s">
        <v>222</v>
      </c>
      <c r="H320" s="1">
        <f t="shared" ca="1" si="40"/>
        <v>44813</v>
      </c>
      <c r="I320" s="2">
        <f t="shared" ca="1" si="33"/>
        <v>8092.8315000000002</v>
      </c>
      <c r="J320" s="2">
        <f t="shared" ca="1" si="37"/>
        <v>141.9795</v>
      </c>
      <c r="K320">
        <f t="shared" ca="1" si="38"/>
        <v>1703.7539999999999</v>
      </c>
      <c r="N320" s="2">
        <f t="shared" ca="1" si="39"/>
        <v>17</v>
      </c>
      <c r="O320" s="1" t="str">
        <f t="shared" ca="1" si="34"/>
        <v>24.06.2022</v>
      </c>
    </row>
    <row r="321" spans="1:15" x14ac:dyDescent="0.25">
      <c r="A321">
        <v>320</v>
      </c>
      <c r="B321">
        <v>9186.58</v>
      </c>
      <c r="C321" t="s">
        <v>104</v>
      </c>
      <c r="D321" t="s">
        <v>86</v>
      </c>
      <c r="E321">
        <f t="shared" si="35"/>
        <v>75</v>
      </c>
      <c r="F321">
        <f t="shared" si="36"/>
        <v>6889.9349999999995</v>
      </c>
      <c r="G321" t="s">
        <v>930</v>
      </c>
      <c r="H321" s="1" t="str">
        <f t="shared" ca="1" si="40"/>
        <v/>
      </c>
      <c r="I321" s="2">
        <f t="shared" ca="1" si="33"/>
        <v>12080.352699999999</v>
      </c>
      <c r="J321" s="2">
        <f t="shared" ca="1" si="37"/>
        <v>321.53029999999995</v>
      </c>
      <c r="K321">
        <f t="shared" ca="1" si="38"/>
        <v>3858.3635999999997</v>
      </c>
      <c r="N321" s="2">
        <f t="shared" ca="1" si="39"/>
        <v>9</v>
      </c>
      <c r="O321" s="1">
        <f t="shared" ca="1" si="34"/>
        <v>45587</v>
      </c>
    </row>
    <row r="322" spans="1:15" x14ac:dyDescent="0.25">
      <c r="A322">
        <v>321</v>
      </c>
      <c r="B322">
        <v>1948.29</v>
      </c>
      <c r="C322" t="s">
        <v>43</v>
      </c>
      <c r="D322" t="s">
        <v>86</v>
      </c>
      <c r="E322">
        <f t="shared" si="35"/>
        <v>75</v>
      </c>
      <c r="F322">
        <f t="shared" si="36"/>
        <v>1461.2175</v>
      </c>
      <c r="G322" t="s">
        <v>651</v>
      </c>
      <c r="H322" s="1" t="str">
        <f t="shared" ca="1" si="40"/>
        <v/>
      </c>
      <c r="I322" s="2">
        <f t="shared" ref="I322:I385" ca="1" si="41" xml:space="preserve"> (J322 * N322 ) + B322</f>
        <v>3877.0971</v>
      </c>
      <c r="J322" s="2">
        <f t="shared" ca="1" si="37"/>
        <v>71.437299999999993</v>
      </c>
      <c r="K322">
        <f t="shared" ca="1" si="38"/>
        <v>857.24759999999992</v>
      </c>
      <c r="N322" s="2">
        <f t="shared" ca="1" si="39"/>
        <v>27</v>
      </c>
      <c r="O322" s="1">
        <f t="shared" ref="O322:O385" ca="1" si="42">IF(AND(D322&lt;&gt;"closedwon", D322&lt;&gt;"closedlost"), TODAY()-RANDBETWEEN(0,120), G322)</f>
        <v>45586</v>
      </c>
    </row>
    <row r="323" spans="1:15" x14ac:dyDescent="0.25">
      <c r="A323">
        <v>322</v>
      </c>
      <c r="B323">
        <v>8706.17</v>
      </c>
      <c r="C323" t="s">
        <v>204</v>
      </c>
      <c r="D323" t="s">
        <v>19</v>
      </c>
      <c r="E323">
        <f t="shared" ref="E323:E386" si="43">IF(D323="appointmentscheduled", 10,
IF(D323="qualifiedtobuy", 25,
IF(D323="closedlost", 0,
IF(D323="closedwon", 100,
IF(D323="contractsent", 75,
IF(D323="decisionmakerbroughtin", 50,
IF(D323="presentationscheduled", 40,
"")))))))</f>
        <v>100</v>
      </c>
      <c r="F323">
        <f t="shared" ref="F323:F386" si="44" xml:space="preserve"> (E323/100) *B323</f>
        <v>8706.17</v>
      </c>
      <c r="G323" t="s">
        <v>931</v>
      </c>
      <c r="H323" s="1">
        <f t="shared" ca="1" si="40"/>
        <v>44715</v>
      </c>
      <c r="I323" s="2">
        <f t="shared" ca="1" si="41"/>
        <v>10940.753633333334</v>
      </c>
      <c r="J323" s="2">
        <f t="shared" ref="J323:J386" ca="1" si="45">(B323 * RANDBETWEEN(1, 60) / 100) / 12</f>
        <v>319.22623333333331</v>
      </c>
      <c r="K323">
        <f t="shared" ref="K323:K386" ca="1" si="46" xml:space="preserve"> J323 *12</f>
        <v>3830.7147999999997</v>
      </c>
      <c r="L323" t="s">
        <v>63</v>
      </c>
      <c r="N323" s="2">
        <f t="shared" ref="N323:N386" ca="1" si="47">RANDBETWEEN(1, 36)</f>
        <v>7</v>
      </c>
      <c r="O323" s="1" t="str">
        <f t="shared" ca="1" si="42"/>
        <v>16.03.2022</v>
      </c>
    </row>
    <row r="324" spans="1:15" x14ac:dyDescent="0.25">
      <c r="A324">
        <v>323</v>
      </c>
      <c r="B324">
        <v>9717.1299999999992</v>
      </c>
      <c r="C324" t="s">
        <v>503</v>
      </c>
      <c r="D324" t="s">
        <v>14</v>
      </c>
      <c r="E324">
        <f t="shared" si="43"/>
        <v>0</v>
      </c>
      <c r="F324">
        <f t="shared" si="44"/>
        <v>0</v>
      </c>
      <c r="G324" t="s">
        <v>537</v>
      </c>
      <c r="H324" s="1">
        <f t="shared" ref="H324:H387" ca="1" si="48">IF(OR(D324="closedwon", D324="closedlost"), DATE(MID(G324,7,4),MID(G324,4,2),LEFT(G324,2)) + RANDBETWEEN(0,90), "")</f>
        <v>45569</v>
      </c>
      <c r="I324" s="2">
        <f t="shared" ca="1" si="41"/>
        <v>11498.603833333333</v>
      </c>
      <c r="J324" s="2">
        <f t="shared" ca="1" si="45"/>
        <v>178.14738333333332</v>
      </c>
      <c r="K324">
        <f t="shared" ca="1" si="46"/>
        <v>2137.7685999999999</v>
      </c>
      <c r="L324" t="s">
        <v>26</v>
      </c>
      <c r="N324" s="2">
        <f t="shared" ca="1" si="47"/>
        <v>10</v>
      </c>
      <c r="O324" s="1" t="str">
        <f t="shared" ca="1" si="42"/>
        <v>11.09.2024</v>
      </c>
    </row>
    <row r="325" spans="1:15" x14ac:dyDescent="0.25">
      <c r="A325">
        <v>324</v>
      </c>
      <c r="B325">
        <v>6490.45</v>
      </c>
      <c r="C325" t="s">
        <v>397</v>
      </c>
      <c r="D325" t="s">
        <v>14</v>
      </c>
      <c r="E325">
        <f t="shared" si="43"/>
        <v>0</v>
      </c>
      <c r="F325">
        <f t="shared" si="44"/>
        <v>0</v>
      </c>
      <c r="G325" t="s">
        <v>75</v>
      </c>
      <c r="H325" s="1">
        <f t="shared" ca="1" si="48"/>
        <v>45350</v>
      </c>
      <c r="I325" s="2">
        <f t="shared" ca="1" si="41"/>
        <v>7869.6706249999997</v>
      </c>
      <c r="J325" s="2">
        <f t="shared" ca="1" si="45"/>
        <v>91.948041666666654</v>
      </c>
      <c r="K325">
        <f t="shared" ca="1" si="46"/>
        <v>1103.3764999999999</v>
      </c>
      <c r="N325" s="2">
        <f t="shared" ca="1" si="47"/>
        <v>15</v>
      </c>
      <c r="O325" s="1" t="str">
        <f t="shared" ca="1" si="42"/>
        <v>28.02.2024</v>
      </c>
    </row>
    <row r="326" spans="1:15" x14ac:dyDescent="0.25">
      <c r="A326">
        <v>325</v>
      </c>
      <c r="B326">
        <v>8868.5300000000007</v>
      </c>
      <c r="C326" t="s">
        <v>505</v>
      </c>
      <c r="D326" t="s">
        <v>19</v>
      </c>
      <c r="E326">
        <f t="shared" si="43"/>
        <v>100</v>
      </c>
      <c r="F326">
        <f t="shared" si="44"/>
        <v>8868.5300000000007</v>
      </c>
      <c r="G326" t="s">
        <v>932</v>
      </c>
      <c r="H326" s="1">
        <f t="shared" ca="1" si="48"/>
        <v>45124</v>
      </c>
      <c r="I326" s="2">
        <f t="shared" ca="1" si="41"/>
        <v>10863.949250000001</v>
      </c>
      <c r="J326" s="2">
        <f t="shared" ca="1" si="45"/>
        <v>332.56987500000002</v>
      </c>
      <c r="K326">
        <f t="shared" ca="1" si="46"/>
        <v>3990.8385000000003</v>
      </c>
      <c r="M326" t="s">
        <v>120</v>
      </c>
      <c r="N326" s="2">
        <f t="shared" ca="1" si="47"/>
        <v>6</v>
      </c>
      <c r="O326" s="1" t="str">
        <f t="shared" ca="1" si="42"/>
        <v>29.06.2023</v>
      </c>
    </row>
    <row r="327" spans="1:15" x14ac:dyDescent="0.25">
      <c r="A327">
        <v>326</v>
      </c>
      <c r="B327">
        <v>5658.48</v>
      </c>
      <c r="C327" t="s">
        <v>451</v>
      </c>
      <c r="D327" t="s">
        <v>14</v>
      </c>
      <c r="E327">
        <f t="shared" si="43"/>
        <v>0</v>
      </c>
      <c r="F327">
        <f t="shared" si="44"/>
        <v>0</v>
      </c>
      <c r="G327" t="s">
        <v>90</v>
      </c>
      <c r="H327" s="1">
        <f t="shared" ca="1" si="48"/>
        <v>45119</v>
      </c>
      <c r="I327" s="2">
        <f t="shared" ca="1" si="41"/>
        <v>7143.8309999999992</v>
      </c>
      <c r="J327" s="2">
        <f t="shared" ca="1" si="45"/>
        <v>165.03899999999999</v>
      </c>
      <c r="K327">
        <f t="shared" ca="1" si="46"/>
        <v>1980.4679999999998</v>
      </c>
      <c r="M327" t="s">
        <v>46</v>
      </c>
      <c r="N327" s="2">
        <f t="shared" ca="1" si="47"/>
        <v>9</v>
      </c>
      <c r="O327" s="1" t="str">
        <f t="shared" ca="1" si="42"/>
        <v>13.05.2023</v>
      </c>
    </row>
    <row r="328" spans="1:15" x14ac:dyDescent="0.25">
      <c r="A328">
        <v>327</v>
      </c>
      <c r="B328">
        <v>8189.18</v>
      </c>
      <c r="C328" t="s">
        <v>508</v>
      </c>
      <c r="D328" t="s">
        <v>14</v>
      </c>
      <c r="E328">
        <f t="shared" si="43"/>
        <v>0</v>
      </c>
      <c r="F328">
        <f t="shared" si="44"/>
        <v>0</v>
      </c>
      <c r="G328" t="s">
        <v>739</v>
      </c>
      <c r="H328" s="1">
        <f t="shared" ca="1" si="48"/>
        <v>45104</v>
      </c>
      <c r="I328" s="2">
        <f t="shared" ca="1" si="41"/>
        <v>15641.3338</v>
      </c>
      <c r="J328" s="2">
        <f t="shared" ca="1" si="45"/>
        <v>354.86446666666666</v>
      </c>
      <c r="K328">
        <f t="shared" ca="1" si="46"/>
        <v>4258.3735999999999</v>
      </c>
      <c r="N328" s="2">
        <f t="shared" ca="1" si="47"/>
        <v>21</v>
      </c>
      <c r="O328" s="1" t="str">
        <f t="shared" ca="1" si="42"/>
        <v>08.04.2023</v>
      </c>
    </row>
    <row r="329" spans="1:15" x14ac:dyDescent="0.25">
      <c r="A329">
        <v>328</v>
      </c>
      <c r="B329">
        <v>9652.2000000000007</v>
      </c>
      <c r="C329" t="s">
        <v>196</v>
      </c>
      <c r="D329" t="s">
        <v>86</v>
      </c>
      <c r="E329">
        <f t="shared" si="43"/>
        <v>75</v>
      </c>
      <c r="F329">
        <f t="shared" si="44"/>
        <v>7239.1500000000005</v>
      </c>
      <c r="G329" t="s">
        <v>933</v>
      </c>
      <c r="H329" s="1" t="str">
        <f t="shared" ca="1" si="48"/>
        <v/>
      </c>
      <c r="I329" s="2">
        <f t="shared" ca="1" si="41"/>
        <v>10094.592500000001</v>
      </c>
      <c r="J329" s="2">
        <f t="shared" ca="1" si="45"/>
        <v>88.478500000000011</v>
      </c>
      <c r="K329">
        <f t="shared" ca="1" si="46"/>
        <v>1061.7420000000002</v>
      </c>
      <c r="N329" s="2">
        <f t="shared" ca="1" si="47"/>
        <v>5</v>
      </c>
      <c r="O329" s="1">
        <f t="shared" ca="1" si="42"/>
        <v>45572</v>
      </c>
    </row>
    <row r="330" spans="1:15" x14ac:dyDescent="0.25">
      <c r="A330">
        <v>329</v>
      </c>
      <c r="B330">
        <v>7757.48</v>
      </c>
      <c r="C330" t="s">
        <v>248</v>
      </c>
      <c r="D330" t="s">
        <v>11</v>
      </c>
      <c r="E330">
        <f t="shared" si="43"/>
        <v>25</v>
      </c>
      <c r="F330">
        <f t="shared" si="44"/>
        <v>1939.37</v>
      </c>
      <c r="G330" t="s">
        <v>606</v>
      </c>
      <c r="H330" s="1" t="str">
        <f t="shared" ca="1" si="48"/>
        <v/>
      </c>
      <c r="I330" s="2">
        <f t="shared" ca="1" si="41"/>
        <v>7860.9130666666661</v>
      </c>
      <c r="J330" s="2">
        <f t="shared" ca="1" si="45"/>
        <v>12.929133333333333</v>
      </c>
      <c r="K330">
        <f t="shared" ca="1" si="46"/>
        <v>155.14959999999999</v>
      </c>
      <c r="N330" s="2">
        <f t="shared" ca="1" si="47"/>
        <v>8</v>
      </c>
      <c r="O330" s="1">
        <f t="shared" ca="1" si="42"/>
        <v>45605</v>
      </c>
    </row>
    <row r="331" spans="1:15" x14ac:dyDescent="0.25">
      <c r="A331">
        <v>330</v>
      </c>
      <c r="B331">
        <v>5221.0200000000004</v>
      </c>
      <c r="C331" t="s">
        <v>511</v>
      </c>
      <c r="D331" t="s">
        <v>11</v>
      </c>
      <c r="E331">
        <f t="shared" si="43"/>
        <v>25</v>
      </c>
      <c r="F331">
        <f t="shared" si="44"/>
        <v>1305.2550000000001</v>
      </c>
      <c r="G331" t="s">
        <v>172</v>
      </c>
      <c r="H331" s="1" t="str">
        <f t="shared" ca="1" si="48"/>
        <v/>
      </c>
      <c r="I331" s="2">
        <f t="shared" ca="1" si="41"/>
        <v>13748.686000000002</v>
      </c>
      <c r="J331" s="2">
        <f t="shared" ca="1" si="45"/>
        <v>243.64760000000001</v>
      </c>
      <c r="K331">
        <f t="shared" ca="1" si="46"/>
        <v>2923.7712000000001</v>
      </c>
      <c r="M331" t="s">
        <v>190</v>
      </c>
      <c r="N331" s="2">
        <f t="shared" ca="1" si="47"/>
        <v>35</v>
      </c>
      <c r="O331" s="1">
        <f t="shared" ca="1" si="42"/>
        <v>45565</v>
      </c>
    </row>
    <row r="332" spans="1:15" x14ac:dyDescent="0.25">
      <c r="A332">
        <v>331</v>
      </c>
      <c r="B332">
        <v>8817.48</v>
      </c>
      <c r="C332" t="s">
        <v>238</v>
      </c>
      <c r="D332" t="s">
        <v>19</v>
      </c>
      <c r="E332">
        <f t="shared" si="43"/>
        <v>100</v>
      </c>
      <c r="F332">
        <f t="shared" si="44"/>
        <v>8817.48</v>
      </c>
      <c r="G332" t="s">
        <v>934</v>
      </c>
      <c r="H332" s="1">
        <f t="shared" ca="1" si="48"/>
        <v>44927</v>
      </c>
      <c r="I332" s="2">
        <f t="shared" ca="1" si="41"/>
        <v>13424.613299999999</v>
      </c>
      <c r="J332" s="2">
        <f t="shared" ca="1" si="45"/>
        <v>139.61009999999999</v>
      </c>
      <c r="K332">
        <f t="shared" ca="1" si="46"/>
        <v>1675.3211999999999</v>
      </c>
      <c r="N332" s="2">
        <f t="shared" ca="1" si="47"/>
        <v>33</v>
      </c>
      <c r="O332" s="1" t="str">
        <f t="shared" ca="1" si="42"/>
        <v>27.12.2022</v>
      </c>
    </row>
    <row r="333" spans="1:15" x14ac:dyDescent="0.25">
      <c r="A333">
        <v>332</v>
      </c>
      <c r="B333">
        <v>5116.1400000000003</v>
      </c>
      <c r="C333" t="s">
        <v>512</v>
      </c>
      <c r="D333" t="s">
        <v>11</v>
      </c>
      <c r="E333">
        <f t="shared" si="43"/>
        <v>25</v>
      </c>
      <c r="F333">
        <f t="shared" si="44"/>
        <v>1279.0350000000001</v>
      </c>
      <c r="G333" t="s">
        <v>264</v>
      </c>
      <c r="H333" s="1" t="str">
        <f t="shared" ca="1" si="48"/>
        <v/>
      </c>
      <c r="I333" s="2">
        <f t="shared" ca="1" si="41"/>
        <v>13276.3833</v>
      </c>
      <c r="J333" s="2">
        <f t="shared" ca="1" si="45"/>
        <v>247.28009999999998</v>
      </c>
      <c r="K333">
        <f t="shared" ca="1" si="46"/>
        <v>2967.3611999999998</v>
      </c>
      <c r="L333" t="s">
        <v>63</v>
      </c>
      <c r="N333" s="2">
        <f t="shared" ca="1" si="47"/>
        <v>33</v>
      </c>
      <c r="O333" s="1">
        <f t="shared" ca="1" si="42"/>
        <v>45590</v>
      </c>
    </row>
    <row r="334" spans="1:15" x14ac:dyDescent="0.25">
      <c r="A334">
        <v>333</v>
      </c>
      <c r="B334">
        <v>4619.25</v>
      </c>
      <c r="C334" t="s">
        <v>514</v>
      </c>
      <c r="D334" t="s">
        <v>86</v>
      </c>
      <c r="E334">
        <f t="shared" si="43"/>
        <v>75</v>
      </c>
      <c r="F334">
        <f t="shared" si="44"/>
        <v>3464.4375</v>
      </c>
      <c r="G334" t="s">
        <v>887</v>
      </c>
      <c r="H334" s="1" t="str">
        <f t="shared" ca="1" si="48"/>
        <v/>
      </c>
      <c r="I334" s="2">
        <f t="shared" ca="1" si="41"/>
        <v>5273.6437500000002</v>
      </c>
      <c r="J334" s="2">
        <f t="shared" ca="1" si="45"/>
        <v>130.87875</v>
      </c>
      <c r="K334">
        <f t="shared" ca="1" si="46"/>
        <v>1570.5450000000001</v>
      </c>
      <c r="N334" s="2">
        <f t="shared" ca="1" si="47"/>
        <v>5</v>
      </c>
      <c r="O334" s="1">
        <f t="shared" ca="1" si="42"/>
        <v>45554</v>
      </c>
    </row>
    <row r="335" spans="1:15" x14ac:dyDescent="0.25">
      <c r="A335">
        <v>334</v>
      </c>
      <c r="B335">
        <v>6080.98</v>
      </c>
      <c r="C335" t="s">
        <v>515</v>
      </c>
      <c r="D335" t="s">
        <v>86</v>
      </c>
      <c r="E335">
        <f t="shared" si="43"/>
        <v>75</v>
      </c>
      <c r="F335">
        <f t="shared" si="44"/>
        <v>4560.7349999999997</v>
      </c>
      <c r="G335" t="s">
        <v>377</v>
      </c>
      <c r="H335" s="1" t="str">
        <f t="shared" ca="1" si="48"/>
        <v/>
      </c>
      <c r="I335" s="2">
        <f t="shared" ca="1" si="41"/>
        <v>7829.2617499999997</v>
      </c>
      <c r="J335" s="2">
        <f t="shared" ca="1" si="45"/>
        <v>116.55211666666666</v>
      </c>
      <c r="K335">
        <f t="shared" ca="1" si="46"/>
        <v>1398.6253999999999</v>
      </c>
      <c r="L335" t="s">
        <v>17</v>
      </c>
      <c r="N335" s="2">
        <f t="shared" ca="1" si="47"/>
        <v>15</v>
      </c>
      <c r="O335" s="1">
        <f t="shared" ca="1" si="42"/>
        <v>45633</v>
      </c>
    </row>
    <row r="336" spans="1:15" x14ac:dyDescent="0.25">
      <c r="A336">
        <v>335</v>
      </c>
      <c r="B336">
        <v>3289.77</v>
      </c>
      <c r="C336" t="s">
        <v>304</v>
      </c>
      <c r="D336" t="s">
        <v>19</v>
      </c>
      <c r="E336">
        <f t="shared" si="43"/>
        <v>100</v>
      </c>
      <c r="F336">
        <f t="shared" si="44"/>
        <v>3289.77</v>
      </c>
      <c r="G336" t="s">
        <v>588</v>
      </c>
      <c r="H336" s="1">
        <f t="shared" ca="1" si="48"/>
        <v>44919</v>
      </c>
      <c r="I336" s="2">
        <f t="shared" ca="1" si="41"/>
        <v>3923.0507250000001</v>
      </c>
      <c r="J336" s="2">
        <f t="shared" ca="1" si="45"/>
        <v>90.468675000000005</v>
      </c>
      <c r="K336">
        <f t="shared" ca="1" si="46"/>
        <v>1085.6241</v>
      </c>
      <c r="N336" s="2">
        <f t="shared" ca="1" si="47"/>
        <v>7</v>
      </c>
      <c r="O336" s="1" t="str">
        <f t="shared" ca="1" si="42"/>
        <v>23.10.2022</v>
      </c>
    </row>
    <row r="337" spans="1:15" x14ac:dyDescent="0.25">
      <c r="A337">
        <v>336</v>
      </c>
      <c r="B337">
        <v>3486.67</v>
      </c>
      <c r="C337" t="s">
        <v>518</v>
      </c>
      <c r="D337" t="s">
        <v>14</v>
      </c>
      <c r="E337">
        <f t="shared" si="43"/>
        <v>0</v>
      </c>
      <c r="F337">
        <f t="shared" si="44"/>
        <v>0</v>
      </c>
      <c r="G337" t="s">
        <v>125</v>
      </c>
      <c r="H337" s="1">
        <f t="shared" ca="1" si="48"/>
        <v>45577</v>
      </c>
      <c r="I337" s="2">
        <f t="shared" ca="1" si="41"/>
        <v>5090.5382</v>
      </c>
      <c r="J337" s="2">
        <f t="shared" ca="1" si="45"/>
        <v>69.733400000000003</v>
      </c>
      <c r="K337">
        <f t="shared" ca="1" si="46"/>
        <v>836.80079999999998</v>
      </c>
      <c r="N337" s="2">
        <f t="shared" ca="1" si="47"/>
        <v>23</v>
      </c>
      <c r="O337" s="1" t="str">
        <f t="shared" ca="1" si="42"/>
        <v>24.09.2024</v>
      </c>
    </row>
    <row r="338" spans="1:15" x14ac:dyDescent="0.25">
      <c r="A338">
        <v>337</v>
      </c>
      <c r="B338">
        <v>4914.25</v>
      </c>
      <c r="C338" t="s">
        <v>232</v>
      </c>
      <c r="D338" t="s">
        <v>57</v>
      </c>
      <c r="E338">
        <f t="shared" si="43"/>
        <v>40</v>
      </c>
      <c r="F338">
        <f t="shared" si="44"/>
        <v>1965.7</v>
      </c>
      <c r="G338" t="s">
        <v>761</v>
      </c>
      <c r="H338" s="1" t="str">
        <f t="shared" ca="1" si="48"/>
        <v/>
      </c>
      <c r="I338" s="2">
        <f t="shared" ca="1" si="41"/>
        <v>11253.6325</v>
      </c>
      <c r="J338" s="2">
        <f t="shared" ca="1" si="45"/>
        <v>176.09395833333335</v>
      </c>
      <c r="K338">
        <f t="shared" ca="1" si="46"/>
        <v>2113.1275000000001</v>
      </c>
      <c r="M338" t="s">
        <v>120</v>
      </c>
      <c r="N338" s="2">
        <f t="shared" ca="1" si="47"/>
        <v>36</v>
      </c>
      <c r="O338" s="1">
        <f t="shared" ca="1" si="42"/>
        <v>45609</v>
      </c>
    </row>
    <row r="339" spans="1:15" x14ac:dyDescent="0.25">
      <c r="A339">
        <v>338</v>
      </c>
      <c r="B339">
        <v>2169.4</v>
      </c>
      <c r="C339" t="s">
        <v>519</v>
      </c>
      <c r="D339" t="s">
        <v>14</v>
      </c>
      <c r="E339">
        <f t="shared" si="43"/>
        <v>0</v>
      </c>
      <c r="F339">
        <f t="shared" si="44"/>
        <v>0</v>
      </c>
      <c r="G339" t="s">
        <v>231</v>
      </c>
      <c r="H339" s="1">
        <f t="shared" ca="1" si="48"/>
        <v>45547</v>
      </c>
      <c r="I339" s="2">
        <f t="shared" ca="1" si="41"/>
        <v>2538.1980000000003</v>
      </c>
      <c r="J339" s="2">
        <f t="shared" ca="1" si="45"/>
        <v>61.466333333333331</v>
      </c>
      <c r="K339">
        <f t="shared" ca="1" si="46"/>
        <v>737.596</v>
      </c>
      <c r="L339" t="s">
        <v>63</v>
      </c>
      <c r="N339" s="2">
        <f t="shared" ca="1" si="47"/>
        <v>6</v>
      </c>
      <c r="O339" s="1" t="str">
        <f t="shared" ca="1" si="42"/>
        <v>25.07.2024</v>
      </c>
    </row>
    <row r="340" spans="1:15" x14ac:dyDescent="0.25">
      <c r="A340">
        <v>339</v>
      </c>
      <c r="B340">
        <v>6644.95</v>
      </c>
      <c r="C340" t="s">
        <v>175</v>
      </c>
      <c r="D340" t="s">
        <v>22</v>
      </c>
      <c r="E340">
        <f t="shared" si="43"/>
        <v>50</v>
      </c>
      <c r="F340">
        <f t="shared" si="44"/>
        <v>3322.4749999999999</v>
      </c>
      <c r="G340" t="s">
        <v>711</v>
      </c>
      <c r="H340" s="1" t="str">
        <f t="shared" ca="1" si="48"/>
        <v/>
      </c>
      <c r="I340" s="2">
        <f t="shared" ca="1" si="41"/>
        <v>12625.404999999999</v>
      </c>
      <c r="J340" s="2">
        <f t="shared" ca="1" si="45"/>
        <v>166.12375</v>
      </c>
      <c r="K340">
        <f t="shared" ca="1" si="46"/>
        <v>1993.4850000000001</v>
      </c>
      <c r="N340" s="2">
        <f t="shared" ca="1" si="47"/>
        <v>36</v>
      </c>
      <c r="O340" s="1">
        <f t="shared" ca="1" si="42"/>
        <v>45592</v>
      </c>
    </row>
    <row r="341" spans="1:15" x14ac:dyDescent="0.25">
      <c r="A341">
        <v>340</v>
      </c>
      <c r="B341">
        <v>2278.12</v>
      </c>
      <c r="C341" t="s">
        <v>520</v>
      </c>
      <c r="D341" t="s">
        <v>19</v>
      </c>
      <c r="E341">
        <f t="shared" si="43"/>
        <v>100</v>
      </c>
      <c r="F341">
        <f t="shared" si="44"/>
        <v>2278.12</v>
      </c>
      <c r="G341" t="s">
        <v>935</v>
      </c>
      <c r="H341" s="1">
        <f t="shared" ca="1" si="48"/>
        <v>45052</v>
      </c>
      <c r="I341" s="2">
        <f t="shared" ca="1" si="41"/>
        <v>2771.7126666666663</v>
      </c>
      <c r="J341" s="2">
        <f t="shared" ca="1" si="45"/>
        <v>98.718533333333326</v>
      </c>
      <c r="K341">
        <f t="shared" ca="1" si="46"/>
        <v>1184.6224</v>
      </c>
      <c r="N341" s="2">
        <f t="shared" ca="1" si="47"/>
        <v>5</v>
      </c>
      <c r="O341" s="1" t="str">
        <f t="shared" ca="1" si="42"/>
        <v>05.02.2023</v>
      </c>
    </row>
    <row r="342" spans="1:15" x14ac:dyDescent="0.25">
      <c r="A342">
        <v>341</v>
      </c>
      <c r="B342">
        <v>5011.3599999999997</v>
      </c>
      <c r="C342" t="s">
        <v>522</v>
      </c>
      <c r="D342" t="s">
        <v>14</v>
      </c>
      <c r="E342">
        <f t="shared" si="43"/>
        <v>0</v>
      </c>
      <c r="F342">
        <f t="shared" si="44"/>
        <v>0</v>
      </c>
      <c r="G342" t="s">
        <v>233</v>
      </c>
      <c r="H342" s="1">
        <f t="shared" ca="1" si="48"/>
        <v>44775</v>
      </c>
      <c r="I342" s="2">
        <f t="shared" ca="1" si="41"/>
        <v>11542.832533333332</v>
      </c>
      <c r="J342" s="2">
        <f t="shared" ca="1" si="45"/>
        <v>192.10213333333331</v>
      </c>
      <c r="K342">
        <f t="shared" ca="1" si="46"/>
        <v>2305.2255999999998</v>
      </c>
      <c r="N342" s="2">
        <f t="shared" ca="1" si="47"/>
        <v>34</v>
      </c>
      <c r="O342" s="1" t="str">
        <f t="shared" ca="1" si="42"/>
        <v>07.07.2022</v>
      </c>
    </row>
    <row r="343" spans="1:15" x14ac:dyDescent="0.25">
      <c r="A343">
        <v>342</v>
      </c>
      <c r="B343">
        <v>1750.11</v>
      </c>
      <c r="C343" t="s">
        <v>523</v>
      </c>
      <c r="D343" t="s">
        <v>22</v>
      </c>
      <c r="E343">
        <f t="shared" si="43"/>
        <v>50</v>
      </c>
      <c r="F343">
        <f t="shared" si="44"/>
        <v>875.05499999999995</v>
      </c>
      <c r="G343" t="s">
        <v>591</v>
      </c>
      <c r="H343" s="1" t="str">
        <f t="shared" ca="1" si="48"/>
        <v/>
      </c>
      <c r="I343" s="2">
        <f t="shared" ca="1" si="41"/>
        <v>1954.2894999999999</v>
      </c>
      <c r="J343" s="2">
        <f t="shared" ca="1" si="45"/>
        <v>51.044874999999998</v>
      </c>
      <c r="K343">
        <f t="shared" ca="1" si="46"/>
        <v>612.5385</v>
      </c>
      <c r="N343" s="2">
        <f t="shared" ca="1" si="47"/>
        <v>4</v>
      </c>
      <c r="O343" s="1">
        <f t="shared" ca="1" si="42"/>
        <v>45612</v>
      </c>
    </row>
    <row r="344" spans="1:15" x14ac:dyDescent="0.25">
      <c r="A344">
        <v>343</v>
      </c>
      <c r="B344">
        <v>4122.96</v>
      </c>
      <c r="C344" t="s">
        <v>98</v>
      </c>
      <c r="D344" t="s">
        <v>22</v>
      </c>
      <c r="E344">
        <f t="shared" si="43"/>
        <v>50</v>
      </c>
      <c r="F344">
        <f t="shared" si="44"/>
        <v>2061.48</v>
      </c>
      <c r="G344" t="s">
        <v>382</v>
      </c>
      <c r="H344" s="1" t="str">
        <f t="shared" ca="1" si="48"/>
        <v/>
      </c>
      <c r="I344" s="2">
        <f t="shared" ca="1" si="41"/>
        <v>7778.6512000000002</v>
      </c>
      <c r="J344" s="2">
        <f t="shared" ca="1" si="45"/>
        <v>130.56040000000002</v>
      </c>
      <c r="K344">
        <f t="shared" ca="1" si="46"/>
        <v>1566.7248000000002</v>
      </c>
      <c r="N344" s="2">
        <f t="shared" ca="1" si="47"/>
        <v>28</v>
      </c>
      <c r="O344" s="1">
        <f t="shared" ca="1" si="42"/>
        <v>45639</v>
      </c>
    </row>
    <row r="345" spans="1:15" x14ac:dyDescent="0.25">
      <c r="A345">
        <v>344</v>
      </c>
      <c r="B345">
        <v>7190.16</v>
      </c>
      <c r="C345" t="s">
        <v>525</v>
      </c>
      <c r="D345" t="s">
        <v>57</v>
      </c>
      <c r="E345">
        <f t="shared" si="43"/>
        <v>40</v>
      </c>
      <c r="F345">
        <f t="shared" si="44"/>
        <v>2876.0640000000003</v>
      </c>
      <c r="G345" t="s">
        <v>67</v>
      </c>
      <c r="H345" s="1" t="str">
        <f t="shared" ca="1" si="48"/>
        <v/>
      </c>
      <c r="I345" s="2">
        <f t="shared" ca="1" si="41"/>
        <v>13086.091199999999</v>
      </c>
      <c r="J345" s="2">
        <f t="shared" ca="1" si="45"/>
        <v>245.66380000000001</v>
      </c>
      <c r="K345">
        <f t="shared" ca="1" si="46"/>
        <v>2947.9656</v>
      </c>
      <c r="N345" s="2">
        <f t="shared" ca="1" si="47"/>
        <v>24</v>
      </c>
      <c r="O345" s="1">
        <f t="shared" ca="1" si="42"/>
        <v>45550</v>
      </c>
    </row>
    <row r="346" spans="1:15" x14ac:dyDescent="0.25">
      <c r="A346">
        <v>345</v>
      </c>
      <c r="B346">
        <v>5441.07</v>
      </c>
      <c r="C346" t="s">
        <v>503</v>
      </c>
      <c r="D346" t="s">
        <v>11</v>
      </c>
      <c r="E346">
        <f t="shared" si="43"/>
        <v>25</v>
      </c>
      <c r="F346">
        <f t="shared" si="44"/>
        <v>1360.2674999999999</v>
      </c>
      <c r="G346" t="s">
        <v>845</v>
      </c>
      <c r="H346" s="1" t="str">
        <f t="shared" ca="1" si="48"/>
        <v/>
      </c>
      <c r="I346" s="2">
        <f t="shared" ca="1" si="41"/>
        <v>6239.0936000000002</v>
      </c>
      <c r="J346" s="2">
        <f t="shared" ca="1" si="45"/>
        <v>99.752949999999998</v>
      </c>
      <c r="K346">
        <f t="shared" ca="1" si="46"/>
        <v>1197.0354</v>
      </c>
      <c r="N346" s="2">
        <f t="shared" ca="1" si="47"/>
        <v>8</v>
      </c>
      <c r="O346" s="1">
        <f t="shared" ca="1" si="42"/>
        <v>45611</v>
      </c>
    </row>
    <row r="347" spans="1:15" x14ac:dyDescent="0.25">
      <c r="A347">
        <v>346</v>
      </c>
      <c r="B347">
        <v>9473.25</v>
      </c>
      <c r="C347" t="s">
        <v>527</v>
      </c>
      <c r="D347" t="s">
        <v>19</v>
      </c>
      <c r="E347">
        <f t="shared" si="43"/>
        <v>100</v>
      </c>
      <c r="F347">
        <f t="shared" si="44"/>
        <v>9473.25</v>
      </c>
      <c r="G347" t="s">
        <v>936</v>
      </c>
      <c r="H347" s="1">
        <f t="shared" ca="1" si="48"/>
        <v>45218</v>
      </c>
      <c r="I347" s="2">
        <f t="shared" ca="1" si="41"/>
        <v>9607.4543749999993</v>
      </c>
      <c r="J347" s="2">
        <f t="shared" ca="1" si="45"/>
        <v>7.8943750000000001</v>
      </c>
      <c r="K347">
        <f t="shared" ca="1" si="46"/>
        <v>94.732500000000002</v>
      </c>
      <c r="N347" s="2">
        <f t="shared" ca="1" si="47"/>
        <v>17</v>
      </c>
      <c r="O347" s="1" t="str">
        <f t="shared" ca="1" si="42"/>
        <v>31.07.2023</v>
      </c>
    </row>
    <row r="348" spans="1:15" x14ac:dyDescent="0.25">
      <c r="A348">
        <v>347</v>
      </c>
      <c r="B348">
        <v>6944.85</v>
      </c>
      <c r="C348" t="s">
        <v>56</v>
      </c>
      <c r="D348" t="s">
        <v>14</v>
      </c>
      <c r="E348">
        <f t="shared" si="43"/>
        <v>0</v>
      </c>
      <c r="F348">
        <f t="shared" si="44"/>
        <v>0</v>
      </c>
      <c r="G348" t="s">
        <v>15</v>
      </c>
      <c r="H348" s="1">
        <f t="shared" ca="1" si="48"/>
        <v>44859</v>
      </c>
      <c r="I348" s="2">
        <f t="shared" ca="1" si="41"/>
        <v>8681.0625</v>
      </c>
      <c r="J348" s="2">
        <f t="shared" ca="1" si="45"/>
        <v>69.44850000000001</v>
      </c>
      <c r="K348">
        <f t="shared" ca="1" si="46"/>
        <v>833.38200000000006</v>
      </c>
      <c r="N348" s="2">
        <f t="shared" ca="1" si="47"/>
        <v>25</v>
      </c>
      <c r="O348" s="1" t="str">
        <f t="shared" ca="1" si="42"/>
        <v>23.09.2022</v>
      </c>
    </row>
    <row r="349" spans="1:15" x14ac:dyDescent="0.25">
      <c r="A349">
        <v>348</v>
      </c>
      <c r="B349">
        <v>4025.35</v>
      </c>
      <c r="C349" t="s">
        <v>207</v>
      </c>
      <c r="D349" t="s">
        <v>57</v>
      </c>
      <c r="E349">
        <f t="shared" si="43"/>
        <v>40</v>
      </c>
      <c r="F349">
        <f t="shared" si="44"/>
        <v>1610.14</v>
      </c>
      <c r="G349" t="s">
        <v>844</v>
      </c>
      <c r="H349" s="1" t="str">
        <f t="shared" ca="1" si="48"/>
        <v/>
      </c>
      <c r="I349" s="2">
        <f t="shared" ca="1" si="41"/>
        <v>4079.0213333333331</v>
      </c>
      <c r="J349" s="2">
        <f t="shared" ca="1" si="45"/>
        <v>6.7089166666666671</v>
      </c>
      <c r="K349">
        <f t="shared" ca="1" si="46"/>
        <v>80.507000000000005</v>
      </c>
      <c r="N349" s="2">
        <f t="shared" ca="1" si="47"/>
        <v>8</v>
      </c>
      <c r="O349" s="1">
        <f t="shared" ca="1" si="42"/>
        <v>45579</v>
      </c>
    </row>
    <row r="350" spans="1:15" x14ac:dyDescent="0.25">
      <c r="A350">
        <v>349</v>
      </c>
      <c r="B350">
        <v>7380.98</v>
      </c>
      <c r="C350" t="s">
        <v>531</v>
      </c>
      <c r="D350" t="s">
        <v>14</v>
      </c>
      <c r="E350">
        <f t="shared" si="43"/>
        <v>0</v>
      </c>
      <c r="F350">
        <f t="shared" si="44"/>
        <v>0</v>
      </c>
      <c r="G350" t="s">
        <v>571</v>
      </c>
      <c r="H350" s="1">
        <f t="shared" ca="1" si="48"/>
        <v>45638</v>
      </c>
      <c r="I350" s="2">
        <f t="shared" ca="1" si="41"/>
        <v>7688.520833333333</v>
      </c>
      <c r="J350" s="2">
        <f t="shared" ca="1" si="45"/>
        <v>30.754083333333327</v>
      </c>
      <c r="K350">
        <f t="shared" ca="1" si="46"/>
        <v>369.04899999999992</v>
      </c>
      <c r="M350" t="s">
        <v>20</v>
      </c>
      <c r="N350" s="2">
        <f t="shared" ca="1" si="47"/>
        <v>10</v>
      </c>
      <c r="O350" s="1" t="str">
        <f t="shared" ca="1" si="42"/>
        <v>08.10.2024</v>
      </c>
    </row>
    <row r="351" spans="1:15" x14ac:dyDescent="0.25">
      <c r="A351">
        <v>350</v>
      </c>
      <c r="B351">
        <v>5024.97</v>
      </c>
      <c r="C351" t="s">
        <v>450</v>
      </c>
      <c r="D351" t="s">
        <v>19</v>
      </c>
      <c r="E351">
        <f t="shared" si="43"/>
        <v>100</v>
      </c>
      <c r="F351">
        <f t="shared" si="44"/>
        <v>5024.97</v>
      </c>
      <c r="G351" t="s">
        <v>888</v>
      </c>
      <c r="H351" s="1">
        <f t="shared" ca="1" si="48"/>
        <v>45290</v>
      </c>
      <c r="I351" s="2">
        <f t="shared" ca="1" si="41"/>
        <v>5703.3409499999998</v>
      </c>
      <c r="J351" s="2">
        <f t="shared" ca="1" si="45"/>
        <v>226.12365</v>
      </c>
      <c r="K351">
        <f t="shared" ca="1" si="46"/>
        <v>2713.4838</v>
      </c>
      <c r="N351" s="2">
        <f t="shared" ca="1" si="47"/>
        <v>3</v>
      </c>
      <c r="O351" s="1" t="str">
        <f t="shared" ca="1" si="42"/>
        <v>26.10.2023</v>
      </c>
    </row>
    <row r="352" spans="1:15" x14ac:dyDescent="0.25">
      <c r="A352">
        <v>351</v>
      </c>
      <c r="B352">
        <v>5001.46</v>
      </c>
      <c r="C352" t="s">
        <v>532</v>
      </c>
      <c r="D352" t="s">
        <v>14</v>
      </c>
      <c r="E352">
        <f t="shared" si="43"/>
        <v>0</v>
      </c>
      <c r="F352">
        <f t="shared" si="44"/>
        <v>0</v>
      </c>
      <c r="G352" t="s">
        <v>913</v>
      </c>
      <c r="H352" s="1">
        <f t="shared" ca="1" si="48"/>
        <v>45295</v>
      </c>
      <c r="I352" s="2">
        <f t="shared" ca="1" si="41"/>
        <v>7802.2776000000003</v>
      </c>
      <c r="J352" s="2">
        <f t="shared" ca="1" si="45"/>
        <v>175.05110000000002</v>
      </c>
      <c r="K352">
        <f t="shared" ca="1" si="46"/>
        <v>2100.6132000000002</v>
      </c>
      <c r="L352" t="s">
        <v>84</v>
      </c>
      <c r="N352" s="2">
        <f t="shared" ca="1" si="47"/>
        <v>16</v>
      </c>
      <c r="O352" s="1" t="str">
        <f t="shared" ca="1" si="42"/>
        <v>16.11.2023</v>
      </c>
    </row>
    <row r="353" spans="1:15" x14ac:dyDescent="0.25">
      <c r="A353">
        <v>352</v>
      </c>
      <c r="B353">
        <v>4390.1899999999996</v>
      </c>
      <c r="C353" t="s">
        <v>534</v>
      </c>
      <c r="D353" t="s">
        <v>22</v>
      </c>
      <c r="E353">
        <f t="shared" si="43"/>
        <v>50</v>
      </c>
      <c r="F353">
        <f t="shared" si="44"/>
        <v>2195.0949999999998</v>
      </c>
      <c r="G353" t="s">
        <v>937</v>
      </c>
      <c r="H353" s="1" t="str">
        <f t="shared" ca="1" si="48"/>
        <v/>
      </c>
      <c r="I353" s="2">
        <f t="shared" ca="1" si="41"/>
        <v>5136.5222999999996</v>
      </c>
      <c r="J353" s="2">
        <f t="shared" ca="1" si="45"/>
        <v>21.950950000000002</v>
      </c>
      <c r="K353">
        <f t="shared" ca="1" si="46"/>
        <v>263.41140000000001</v>
      </c>
      <c r="N353" s="2">
        <f t="shared" ca="1" si="47"/>
        <v>34</v>
      </c>
      <c r="O353" s="1">
        <f t="shared" ca="1" si="42"/>
        <v>45592</v>
      </c>
    </row>
    <row r="354" spans="1:15" x14ac:dyDescent="0.25">
      <c r="A354">
        <v>353</v>
      </c>
      <c r="B354">
        <v>2669.71</v>
      </c>
      <c r="C354" t="s">
        <v>256</v>
      </c>
      <c r="D354" t="s">
        <v>14</v>
      </c>
      <c r="E354">
        <f t="shared" si="43"/>
        <v>0</v>
      </c>
      <c r="F354">
        <f t="shared" si="44"/>
        <v>0</v>
      </c>
      <c r="G354" t="s">
        <v>938</v>
      </c>
      <c r="H354" s="1">
        <f t="shared" ca="1" si="48"/>
        <v>44880</v>
      </c>
      <c r="I354" s="2">
        <f t="shared" ca="1" si="41"/>
        <v>5826.6420749999997</v>
      </c>
      <c r="J354" s="2">
        <f t="shared" ca="1" si="45"/>
        <v>95.664608333333334</v>
      </c>
      <c r="K354">
        <f t="shared" ca="1" si="46"/>
        <v>1147.9753000000001</v>
      </c>
      <c r="L354" t="s">
        <v>26</v>
      </c>
      <c r="N354" s="2">
        <f t="shared" ca="1" si="47"/>
        <v>33</v>
      </c>
      <c r="O354" s="1" t="str">
        <f t="shared" ca="1" si="42"/>
        <v>08.09.2022</v>
      </c>
    </row>
    <row r="355" spans="1:15" x14ac:dyDescent="0.25">
      <c r="A355">
        <v>354</v>
      </c>
      <c r="B355">
        <v>3998.2</v>
      </c>
      <c r="C355" t="s">
        <v>352</v>
      </c>
      <c r="D355" t="s">
        <v>86</v>
      </c>
      <c r="E355">
        <f t="shared" si="43"/>
        <v>75</v>
      </c>
      <c r="F355">
        <f t="shared" si="44"/>
        <v>2998.6499999999996</v>
      </c>
      <c r="G355" t="s">
        <v>484</v>
      </c>
      <c r="H355" s="1" t="str">
        <f t="shared" ca="1" si="48"/>
        <v/>
      </c>
      <c r="I355" s="2">
        <f t="shared" ca="1" si="41"/>
        <v>5244.3056666666662</v>
      </c>
      <c r="J355" s="2">
        <f t="shared" ca="1" si="45"/>
        <v>36.650166666666664</v>
      </c>
      <c r="K355">
        <f t="shared" ca="1" si="46"/>
        <v>439.80199999999996</v>
      </c>
      <c r="N355" s="2">
        <f t="shared" ca="1" si="47"/>
        <v>34</v>
      </c>
      <c r="O355" s="1">
        <f t="shared" ca="1" si="42"/>
        <v>45584</v>
      </c>
    </row>
    <row r="356" spans="1:15" x14ac:dyDescent="0.25">
      <c r="A356">
        <v>355</v>
      </c>
      <c r="B356">
        <v>9097.1200000000008</v>
      </c>
      <c r="C356" t="s">
        <v>393</v>
      </c>
      <c r="D356" t="s">
        <v>14</v>
      </c>
      <c r="E356">
        <f t="shared" si="43"/>
        <v>0</v>
      </c>
      <c r="F356">
        <f t="shared" si="44"/>
        <v>0</v>
      </c>
      <c r="G356" t="s">
        <v>454</v>
      </c>
      <c r="H356" s="1">
        <f t="shared" ca="1" si="48"/>
        <v>44573</v>
      </c>
      <c r="I356" s="2">
        <f t="shared" ca="1" si="41"/>
        <v>11750.446666666667</v>
      </c>
      <c r="J356" s="2">
        <f t="shared" ca="1" si="45"/>
        <v>106.13306666666666</v>
      </c>
      <c r="K356">
        <f t="shared" ca="1" si="46"/>
        <v>1273.5968</v>
      </c>
      <c r="N356" s="2">
        <f t="shared" ca="1" si="47"/>
        <v>25</v>
      </c>
      <c r="O356" s="1" t="str">
        <f t="shared" ca="1" si="42"/>
        <v>01.01.2022</v>
      </c>
    </row>
    <row r="357" spans="1:15" x14ac:dyDescent="0.25">
      <c r="A357">
        <v>356</v>
      </c>
      <c r="B357">
        <v>939.09</v>
      </c>
      <c r="C357" t="s">
        <v>437</v>
      </c>
      <c r="D357" t="s">
        <v>14</v>
      </c>
      <c r="E357">
        <f t="shared" si="43"/>
        <v>0</v>
      </c>
      <c r="F357">
        <f t="shared" si="44"/>
        <v>0</v>
      </c>
      <c r="G357" t="s">
        <v>878</v>
      </c>
      <c r="H357" s="1">
        <f t="shared" ca="1" si="48"/>
        <v>44920</v>
      </c>
      <c r="I357" s="2">
        <f t="shared" ca="1" si="41"/>
        <v>1361.6804999999999</v>
      </c>
      <c r="J357" s="2">
        <f t="shared" ca="1" si="45"/>
        <v>23.477250000000002</v>
      </c>
      <c r="K357">
        <f t="shared" ca="1" si="46"/>
        <v>281.72700000000003</v>
      </c>
      <c r="N357" s="2">
        <f t="shared" ca="1" si="47"/>
        <v>18</v>
      </c>
      <c r="O357" s="1" t="str">
        <f t="shared" ca="1" si="42"/>
        <v>24.11.2022</v>
      </c>
    </row>
    <row r="358" spans="1:15" x14ac:dyDescent="0.25">
      <c r="A358">
        <v>357</v>
      </c>
      <c r="B358">
        <v>6765.65</v>
      </c>
      <c r="C358" t="s">
        <v>128</v>
      </c>
      <c r="D358" t="s">
        <v>11</v>
      </c>
      <c r="E358">
        <f t="shared" si="43"/>
        <v>25</v>
      </c>
      <c r="F358">
        <f t="shared" si="44"/>
        <v>1691.4124999999999</v>
      </c>
      <c r="G358" t="s">
        <v>689</v>
      </c>
      <c r="H358" s="1" t="str">
        <f t="shared" ca="1" si="48"/>
        <v/>
      </c>
      <c r="I358" s="2">
        <f t="shared" ca="1" si="41"/>
        <v>8660.0319999999992</v>
      </c>
      <c r="J358" s="2">
        <f t="shared" ca="1" si="45"/>
        <v>78.932583333333326</v>
      </c>
      <c r="K358">
        <f t="shared" ca="1" si="46"/>
        <v>947.19099999999992</v>
      </c>
      <c r="M358" t="s">
        <v>46</v>
      </c>
      <c r="N358" s="2">
        <f t="shared" ca="1" si="47"/>
        <v>24</v>
      </c>
      <c r="O358" s="1">
        <f t="shared" ca="1" si="42"/>
        <v>45533</v>
      </c>
    </row>
    <row r="359" spans="1:15" x14ac:dyDescent="0.25">
      <c r="A359">
        <v>358</v>
      </c>
      <c r="B359">
        <v>3508.34</v>
      </c>
      <c r="C359" t="s">
        <v>166</v>
      </c>
      <c r="D359" t="s">
        <v>86</v>
      </c>
      <c r="E359">
        <f t="shared" si="43"/>
        <v>75</v>
      </c>
      <c r="F359">
        <f t="shared" si="44"/>
        <v>2631.2550000000001</v>
      </c>
      <c r="G359" t="s">
        <v>939</v>
      </c>
      <c r="H359" s="1" t="str">
        <f t="shared" ca="1" si="48"/>
        <v/>
      </c>
      <c r="I359" s="2">
        <f t="shared" ca="1" si="41"/>
        <v>4929.2177000000001</v>
      </c>
      <c r="J359" s="2">
        <f t="shared" ca="1" si="45"/>
        <v>52.625100000000003</v>
      </c>
      <c r="K359">
        <f t="shared" ca="1" si="46"/>
        <v>631.50120000000004</v>
      </c>
      <c r="N359" s="2">
        <f t="shared" ca="1" si="47"/>
        <v>27</v>
      </c>
      <c r="O359" s="1">
        <f t="shared" ca="1" si="42"/>
        <v>45651</v>
      </c>
    </row>
    <row r="360" spans="1:15" x14ac:dyDescent="0.25">
      <c r="A360">
        <v>359</v>
      </c>
      <c r="B360">
        <v>6835.93</v>
      </c>
      <c r="C360" t="s">
        <v>538</v>
      </c>
      <c r="D360" t="s">
        <v>14</v>
      </c>
      <c r="E360">
        <f t="shared" si="43"/>
        <v>0</v>
      </c>
      <c r="F360">
        <f t="shared" si="44"/>
        <v>0</v>
      </c>
      <c r="G360" t="s">
        <v>320</v>
      </c>
      <c r="H360" s="1">
        <f t="shared" ca="1" si="48"/>
        <v>44809</v>
      </c>
      <c r="I360" s="2">
        <f t="shared" ca="1" si="41"/>
        <v>12338.853650000001</v>
      </c>
      <c r="J360" s="2">
        <f t="shared" ca="1" si="45"/>
        <v>262.04398333333336</v>
      </c>
      <c r="K360">
        <f t="shared" ca="1" si="46"/>
        <v>3144.5278000000003</v>
      </c>
      <c r="N360" s="2">
        <f t="shared" ca="1" si="47"/>
        <v>21</v>
      </c>
      <c r="O360" s="1" t="str">
        <f t="shared" ca="1" si="42"/>
        <v>18.07.2022</v>
      </c>
    </row>
    <row r="361" spans="1:15" x14ac:dyDescent="0.25">
      <c r="A361">
        <v>360</v>
      </c>
      <c r="B361">
        <v>803.19</v>
      </c>
      <c r="C361" t="s">
        <v>540</v>
      </c>
      <c r="D361" t="s">
        <v>19</v>
      </c>
      <c r="E361">
        <f t="shared" si="43"/>
        <v>100</v>
      </c>
      <c r="F361">
        <f t="shared" si="44"/>
        <v>803.19</v>
      </c>
      <c r="G361" t="s">
        <v>150</v>
      </c>
      <c r="H361" s="1">
        <f t="shared" ca="1" si="48"/>
        <v>45468</v>
      </c>
      <c r="I361" s="2">
        <f t="shared" ca="1" si="41"/>
        <v>953.78812500000004</v>
      </c>
      <c r="J361" s="2">
        <f t="shared" ca="1" si="45"/>
        <v>30.119625000000003</v>
      </c>
      <c r="K361">
        <f t="shared" ca="1" si="46"/>
        <v>361.43550000000005</v>
      </c>
      <c r="L361" t="s">
        <v>63</v>
      </c>
      <c r="N361" s="2">
        <f t="shared" ca="1" si="47"/>
        <v>5</v>
      </c>
      <c r="O361" s="1" t="str">
        <f t="shared" ca="1" si="42"/>
        <v>20.04.2024</v>
      </c>
    </row>
    <row r="362" spans="1:15" x14ac:dyDescent="0.25">
      <c r="A362">
        <v>361</v>
      </c>
      <c r="B362">
        <v>1490.23</v>
      </c>
      <c r="C362" t="s">
        <v>258</v>
      </c>
      <c r="D362" t="s">
        <v>19</v>
      </c>
      <c r="E362">
        <f t="shared" si="43"/>
        <v>100</v>
      </c>
      <c r="F362">
        <f t="shared" si="44"/>
        <v>1490.23</v>
      </c>
      <c r="G362" t="s">
        <v>833</v>
      </c>
      <c r="H362" s="1">
        <f t="shared" ca="1" si="48"/>
        <v>45603</v>
      </c>
      <c r="I362" s="2">
        <f t="shared" ca="1" si="41"/>
        <v>1520.0346</v>
      </c>
      <c r="J362" s="2">
        <f t="shared" ca="1" si="45"/>
        <v>29.804600000000004</v>
      </c>
      <c r="K362">
        <f t="shared" ca="1" si="46"/>
        <v>357.65520000000004</v>
      </c>
      <c r="M362" t="s">
        <v>190</v>
      </c>
      <c r="N362" s="2">
        <f t="shared" ca="1" si="47"/>
        <v>1</v>
      </c>
      <c r="O362" s="1" t="str">
        <f t="shared" ca="1" si="42"/>
        <v>09.09.2024</v>
      </c>
    </row>
    <row r="363" spans="1:15" x14ac:dyDescent="0.25">
      <c r="A363">
        <v>362</v>
      </c>
      <c r="B363">
        <v>7193.09</v>
      </c>
      <c r="C363" t="s">
        <v>541</v>
      </c>
      <c r="D363" t="s">
        <v>19</v>
      </c>
      <c r="E363">
        <f t="shared" si="43"/>
        <v>100</v>
      </c>
      <c r="F363">
        <f t="shared" si="44"/>
        <v>7193.09</v>
      </c>
      <c r="G363" t="s">
        <v>117</v>
      </c>
      <c r="H363" s="1">
        <f t="shared" ca="1" si="48"/>
        <v>45523</v>
      </c>
      <c r="I363" s="2">
        <f t="shared" ca="1" si="41"/>
        <v>8841.5064583333333</v>
      </c>
      <c r="J363" s="2">
        <f t="shared" ca="1" si="45"/>
        <v>329.68329166666666</v>
      </c>
      <c r="K363">
        <f t="shared" ca="1" si="46"/>
        <v>3956.1994999999997</v>
      </c>
      <c r="N363" s="2">
        <f t="shared" ca="1" si="47"/>
        <v>5</v>
      </c>
      <c r="O363" s="1" t="str">
        <f t="shared" ca="1" si="42"/>
        <v>06.06.2024</v>
      </c>
    </row>
    <row r="364" spans="1:15" x14ac:dyDescent="0.25">
      <c r="A364">
        <v>363</v>
      </c>
      <c r="B364">
        <v>833.97</v>
      </c>
      <c r="C364" t="s">
        <v>543</v>
      </c>
      <c r="D364" t="s">
        <v>11</v>
      </c>
      <c r="E364">
        <f t="shared" si="43"/>
        <v>25</v>
      </c>
      <c r="F364">
        <f t="shared" si="44"/>
        <v>208.49250000000001</v>
      </c>
      <c r="G364" t="s">
        <v>403</v>
      </c>
      <c r="H364" s="1" t="str">
        <f t="shared" ca="1" si="48"/>
        <v/>
      </c>
      <c r="I364" s="2">
        <f t="shared" ca="1" si="41"/>
        <v>862.463975</v>
      </c>
      <c r="J364" s="2">
        <f t="shared" ca="1" si="45"/>
        <v>28.493975000000002</v>
      </c>
      <c r="K364">
        <f t="shared" ca="1" si="46"/>
        <v>341.92770000000002</v>
      </c>
      <c r="N364" s="2">
        <f t="shared" ca="1" si="47"/>
        <v>1</v>
      </c>
      <c r="O364" s="1">
        <f t="shared" ca="1" si="42"/>
        <v>45587</v>
      </c>
    </row>
    <row r="365" spans="1:15" x14ac:dyDescent="0.25">
      <c r="A365">
        <v>364</v>
      </c>
      <c r="B365">
        <v>4512.01</v>
      </c>
      <c r="C365" t="s">
        <v>78</v>
      </c>
      <c r="D365" t="s">
        <v>86</v>
      </c>
      <c r="E365">
        <f t="shared" si="43"/>
        <v>75</v>
      </c>
      <c r="F365">
        <f t="shared" si="44"/>
        <v>3384.0075000000002</v>
      </c>
      <c r="G365" t="s">
        <v>940</v>
      </c>
      <c r="H365" s="1" t="str">
        <f t="shared" ca="1" si="48"/>
        <v/>
      </c>
      <c r="I365" s="2">
        <f t="shared" ca="1" si="41"/>
        <v>5640.0125000000007</v>
      </c>
      <c r="J365" s="2">
        <f t="shared" ca="1" si="45"/>
        <v>37.600083333333338</v>
      </c>
      <c r="K365">
        <f t="shared" ca="1" si="46"/>
        <v>451.20100000000002</v>
      </c>
      <c r="N365" s="2">
        <f t="shared" ca="1" si="47"/>
        <v>30</v>
      </c>
      <c r="O365" s="1">
        <f t="shared" ca="1" si="42"/>
        <v>45584</v>
      </c>
    </row>
    <row r="366" spans="1:15" x14ac:dyDescent="0.25">
      <c r="A366">
        <v>365</v>
      </c>
      <c r="B366">
        <v>2064.09</v>
      </c>
      <c r="C366" t="s">
        <v>544</v>
      </c>
      <c r="D366" t="s">
        <v>14</v>
      </c>
      <c r="E366">
        <f t="shared" si="43"/>
        <v>0</v>
      </c>
      <c r="F366">
        <f t="shared" si="44"/>
        <v>0</v>
      </c>
      <c r="G366" t="s">
        <v>539</v>
      </c>
      <c r="H366" s="1">
        <f t="shared" ca="1" si="48"/>
        <v>45543</v>
      </c>
      <c r="I366" s="2">
        <f t="shared" ca="1" si="41"/>
        <v>2449.3868000000002</v>
      </c>
      <c r="J366" s="2">
        <f t="shared" ca="1" si="45"/>
        <v>55.042400000000008</v>
      </c>
      <c r="K366">
        <f t="shared" ca="1" si="46"/>
        <v>660.50880000000006</v>
      </c>
      <c r="N366" s="2">
        <f t="shared" ca="1" si="47"/>
        <v>7</v>
      </c>
      <c r="O366" s="1" t="str">
        <f t="shared" ca="1" si="42"/>
        <v>02.09.2024</v>
      </c>
    </row>
    <row r="367" spans="1:15" x14ac:dyDescent="0.25">
      <c r="A367">
        <v>366</v>
      </c>
      <c r="B367">
        <v>2936.77</v>
      </c>
      <c r="C367" t="s">
        <v>258</v>
      </c>
      <c r="D367" t="s">
        <v>22</v>
      </c>
      <c r="E367">
        <f t="shared" si="43"/>
        <v>50</v>
      </c>
      <c r="F367">
        <f t="shared" si="44"/>
        <v>1468.385</v>
      </c>
      <c r="G367" t="s">
        <v>804</v>
      </c>
      <c r="H367" s="1" t="str">
        <f t="shared" ca="1" si="48"/>
        <v/>
      </c>
      <c r="I367" s="2">
        <f t="shared" ca="1" si="41"/>
        <v>6093.7977499999997</v>
      </c>
      <c r="J367" s="2">
        <f t="shared" ca="1" si="45"/>
        <v>105.23425833333333</v>
      </c>
      <c r="K367">
        <f t="shared" ca="1" si="46"/>
        <v>1262.8110999999999</v>
      </c>
      <c r="N367" s="2">
        <f t="shared" ca="1" si="47"/>
        <v>30</v>
      </c>
      <c r="O367" s="1">
        <f t="shared" ca="1" si="42"/>
        <v>45621</v>
      </c>
    </row>
    <row r="368" spans="1:15" x14ac:dyDescent="0.25">
      <c r="A368">
        <v>367</v>
      </c>
      <c r="B368">
        <v>4415.16</v>
      </c>
      <c r="C368" t="s">
        <v>546</v>
      </c>
      <c r="D368" t="s">
        <v>11</v>
      </c>
      <c r="E368">
        <f t="shared" si="43"/>
        <v>25</v>
      </c>
      <c r="F368">
        <f t="shared" si="44"/>
        <v>1103.79</v>
      </c>
      <c r="G368" t="s">
        <v>731</v>
      </c>
      <c r="H368" s="1" t="str">
        <f t="shared" ca="1" si="48"/>
        <v/>
      </c>
      <c r="I368" s="2">
        <f t="shared" ca="1" si="41"/>
        <v>4602.8042999999998</v>
      </c>
      <c r="J368" s="2">
        <f t="shared" ca="1" si="45"/>
        <v>11.0379</v>
      </c>
      <c r="K368">
        <f t="shared" ca="1" si="46"/>
        <v>132.45480000000001</v>
      </c>
      <c r="N368" s="2">
        <f t="shared" ca="1" si="47"/>
        <v>17</v>
      </c>
      <c r="O368" s="1">
        <f t="shared" ca="1" si="42"/>
        <v>45538</v>
      </c>
    </row>
    <row r="369" spans="1:15" x14ac:dyDescent="0.25">
      <c r="A369">
        <v>368</v>
      </c>
      <c r="B369">
        <v>6753.66</v>
      </c>
      <c r="C369" t="s">
        <v>547</v>
      </c>
      <c r="D369" t="s">
        <v>57</v>
      </c>
      <c r="E369">
        <f t="shared" si="43"/>
        <v>40</v>
      </c>
      <c r="F369">
        <f t="shared" si="44"/>
        <v>2701.4639999999999</v>
      </c>
      <c r="G369" t="s">
        <v>941</v>
      </c>
      <c r="H369" s="1" t="str">
        <f t="shared" ca="1" si="48"/>
        <v/>
      </c>
      <c r="I369" s="2">
        <f t="shared" ca="1" si="41"/>
        <v>12494.271000000001</v>
      </c>
      <c r="J369" s="2">
        <f t="shared" ca="1" si="45"/>
        <v>287.03055000000001</v>
      </c>
      <c r="K369">
        <f t="shared" ca="1" si="46"/>
        <v>3444.3666000000003</v>
      </c>
      <c r="N369" s="2">
        <f t="shared" ca="1" si="47"/>
        <v>20</v>
      </c>
      <c r="O369" s="1">
        <f t="shared" ca="1" si="42"/>
        <v>45556</v>
      </c>
    </row>
    <row r="370" spans="1:15" x14ac:dyDescent="0.25">
      <c r="A370">
        <v>369</v>
      </c>
      <c r="B370">
        <v>3379.9</v>
      </c>
      <c r="C370" t="s">
        <v>548</v>
      </c>
      <c r="D370" t="s">
        <v>11</v>
      </c>
      <c r="E370">
        <f t="shared" si="43"/>
        <v>25</v>
      </c>
      <c r="F370">
        <f t="shared" si="44"/>
        <v>844.97500000000002</v>
      </c>
      <c r="G370" t="s">
        <v>111</v>
      </c>
      <c r="H370" s="1" t="str">
        <f t="shared" ca="1" si="48"/>
        <v/>
      </c>
      <c r="I370" s="2">
        <f t="shared" ca="1" si="41"/>
        <v>5661.3325000000004</v>
      </c>
      <c r="J370" s="2">
        <f t="shared" ca="1" si="45"/>
        <v>76.047749999999994</v>
      </c>
      <c r="K370">
        <f t="shared" ca="1" si="46"/>
        <v>912.57299999999987</v>
      </c>
      <c r="N370" s="2">
        <f t="shared" ca="1" si="47"/>
        <v>30</v>
      </c>
      <c r="O370" s="1">
        <f t="shared" ca="1" si="42"/>
        <v>45644</v>
      </c>
    </row>
    <row r="371" spans="1:15" x14ac:dyDescent="0.25">
      <c r="A371">
        <v>370</v>
      </c>
      <c r="B371">
        <v>1557.54</v>
      </c>
      <c r="C371" t="s">
        <v>380</v>
      </c>
      <c r="D371" t="s">
        <v>14</v>
      </c>
      <c r="E371">
        <f t="shared" si="43"/>
        <v>0</v>
      </c>
      <c r="F371">
        <f t="shared" si="44"/>
        <v>0</v>
      </c>
      <c r="G371" t="s">
        <v>942</v>
      </c>
      <c r="H371" s="1">
        <f t="shared" ca="1" si="48"/>
        <v>44691</v>
      </c>
      <c r="I371" s="2">
        <f t="shared" ca="1" si="41"/>
        <v>2122.1482500000002</v>
      </c>
      <c r="J371" s="2">
        <f t="shared" ca="1" si="45"/>
        <v>19.469249999999999</v>
      </c>
      <c r="K371">
        <f t="shared" ca="1" si="46"/>
        <v>233.63099999999997</v>
      </c>
      <c r="N371" s="2">
        <f t="shared" ca="1" si="47"/>
        <v>29</v>
      </c>
      <c r="O371" s="1" t="str">
        <f t="shared" ca="1" si="42"/>
        <v>17.04.2022</v>
      </c>
    </row>
    <row r="372" spans="1:15" x14ac:dyDescent="0.25">
      <c r="A372">
        <v>371</v>
      </c>
      <c r="B372">
        <v>7675.55</v>
      </c>
      <c r="C372" t="s">
        <v>551</v>
      </c>
      <c r="D372" t="s">
        <v>11</v>
      </c>
      <c r="E372">
        <f t="shared" si="43"/>
        <v>25</v>
      </c>
      <c r="F372">
        <f t="shared" si="44"/>
        <v>1918.8875</v>
      </c>
      <c r="G372" t="s">
        <v>147</v>
      </c>
      <c r="H372" s="1" t="str">
        <f t="shared" ca="1" si="48"/>
        <v/>
      </c>
      <c r="I372" s="2">
        <f t="shared" ca="1" si="41"/>
        <v>13777.612250000002</v>
      </c>
      <c r="J372" s="2">
        <f t="shared" ca="1" si="45"/>
        <v>339.00345833333336</v>
      </c>
      <c r="K372">
        <f t="shared" ca="1" si="46"/>
        <v>4068.0415000000003</v>
      </c>
      <c r="N372" s="2">
        <f t="shared" ca="1" si="47"/>
        <v>18</v>
      </c>
      <c r="O372" s="1">
        <f t="shared" ca="1" si="42"/>
        <v>45637</v>
      </c>
    </row>
    <row r="373" spans="1:15" x14ac:dyDescent="0.25">
      <c r="A373">
        <v>372</v>
      </c>
      <c r="B373">
        <v>3783.58</v>
      </c>
      <c r="C373" t="s">
        <v>508</v>
      </c>
      <c r="D373" t="s">
        <v>19</v>
      </c>
      <c r="E373">
        <f t="shared" si="43"/>
        <v>100</v>
      </c>
      <c r="F373">
        <f t="shared" si="44"/>
        <v>3783.58</v>
      </c>
      <c r="G373" t="s">
        <v>581</v>
      </c>
      <c r="H373" s="1">
        <f t="shared" ca="1" si="48"/>
        <v>45442</v>
      </c>
      <c r="I373" s="2">
        <f t="shared" ca="1" si="41"/>
        <v>6249.212966666666</v>
      </c>
      <c r="J373" s="2">
        <f t="shared" ca="1" si="45"/>
        <v>145.03723333333332</v>
      </c>
      <c r="K373">
        <f t="shared" ca="1" si="46"/>
        <v>1740.4467999999997</v>
      </c>
      <c r="N373" s="2">
        <f t="shared" ca="1" si="47"/>
        <v>17</v>
      </c>
      <c r="O373" s="1" t="str">
        <f t="shared" ca="1" si="42"/>
        <v>14.04.2024</v>
      </c>
    </row>
    <row r="374" spans="1:15" x14ac:dyDescent="0.25">
      <c r="A374">
        <v>373</v>
      </c>
      <c r="B374">
        <v>8786.4599999999991</v>
      </c>
      <c r="C374" t="s">
        <v>552</v>
      </c>
      <c r="D374" t="s">
        <v>22</v>
      </c>
      <c r="E374">
        <f t="shared" si="43"/>
        <v>50</v>
      </c>
      <c r="F374">
        <f t="shared" si="44"/>
        <v>4393.2299999999996</v>
      </c>
      <c r="G374" t="s">
        <v>54</v>
      </c>
      <c r="H374" s="1" t="str">
        <f t="shared" ca="1" si="48"/>
        <v/>
      </c>
      <c r="I374" s="2">
        <f t="shared" ca="1" si="41"/>
        <v>8984.1553499999991</v>
      </c>
      <c r="J374" s="2">
        <f t="shared" ca="1" si="45"/>
        <v>197.69534999999999</v>
      </c>
      <c r="K374">
        <f t="shared" ca="1" si="46"/>
        <v>2372.3442</v>
      </c>
      <c r="N374" s="2">
        <f t="shared" ca="1" si="47"/>
        <v>1</v>
      </c>
      <c r="O374" s="1">
        <f t="shared" ca="1" si="42"/>
        <v>45597</v>
      </c>
    </row>
    <row r="375" spans="1:15" x14ac:dyDescent="0.25">
      <c r="A375">
        <v>374</v>
      </c>
      <c r="B375">
        <v>2270.89</v>
      </c>
      <c r="C375" t="s">
        <v>194</v>
      </c>
      <c r="D375" t="s">
        <v>86</v>
      </c>
      <c r="E375">
        <f t="shared" si="43"/>
        <v>75</v>
      </c>
      <c r="F375">
        <f t="shared" si="44"/>
        <v>1703.1675</v>
      </c>
      <c r="G375" t="s">
        <v>554</v>
      </c>
      <c r="H375" s="1" t="str">
        <f t="shared" ca="1" si="48"/>
        <v/>
      </c>
      <c r="I375" s="2">
        <f t="shared" ca="1" si="41"/>
        <v>5677.2249999999995</v>
      </c>
      <c r="J375" s="2">
        <f t="shared" ca="1" si="45"/>
        <v>94.620416666666657</v>
      </c>
      <c r="K375">
        <f t="shared" ca="1" si="46"/>
        <v>1135.4449999999999</v>
      </c>
      <c r="N375" s="2">
        <f t="shared" ca="1" si="47"/>
        <v>36</v>
      </c>
      <c r="O375" s="1">
        <f t="shared" ca="1" si="42"/>
        <v>45609</v>
      </c>
    </row>
    <row r="376" spans="1:15" x14ac:dyDescent="0.25">
      <c r="A376">
        <v>375</v>
      </c>
      <c r="B376">
        <v>1067.55</v>
      </c>
      <c r="C376" t="s">
        <v>175</v>
      </c>
      <c r="D376" t="s">
        <v>57</v>
      </c>
      <c r="E376">
        <f t="shared" si="43"/>
        <v>40</v>
      </c>
      <c r="F376">
        <f t="shared" si="44"/>
        <v>427.02</v>
      </c>
      <c r="G376" t="s">
        <v>343</v>
      </c>
      <c r="H376" s="1" t="str">
        <f t="shared" ca="1" si="48"/>
        <v/>
      </c>
      <c r="I376" s="2">
        <f t="shared" ca="1" si="41"/>
        <v>2636.8485000000001</v>
      </c>
      <c r="J376" s="2">
        <f t="shared" ca="1" si="45"/>
        <v>43.591624999999993</v>
      </c>
      <c r="K376">
        <f t="shared" ca="1" si="46"/>
        <v>523.09949999999992</v>
      </c>
      <c r="N376" s="2">
        <f t="shared" ca="1" si="47"/>
        <v>36</v>
      </c>
      <c r="O376" s="1">
        <f t="shared" ca="1" si="42"/>
        <v>45541</v>
      </c>
    </row>
    <row r="377" spans="1:15" x14ac:dyDescent="0.25">
      <c r="A377">
        <v>376</v>
      </c>
      <c r="B377">
        <v>4355.2</v>
      </c>
      <c r="C377" t="s">
        <v>450</v>
      </c>
      <c r="D377" t="s">
        <v>19</v>
      </c>
      <c r="E377">
        <f t="shared" si="43"/>
        <v>100</v>
      </c>
      <c r="F377">
        <f t="shared" si="44"/>
        <v>4355.2</v>
      </c>
      <c r="G377" t="s">
        <v>908</v>
      </c>
      <c r="H377" s="1">
        <f t="shared" ca="1" si="48"/>
        <v>44842</v>
      </c>
      <c r="I377" s="2">
        <f t="shared" ca="1" si="41"/>
        <v>4420.5280000000002</v>
      </c>
      <c r="J377" s="2">
        <f t="shared" ca="1" si="45"/>
        <v>7.2586666666666666</v>
      </c>
      <c r="K377">
        <f t="shared" ca="1" si="46"/>
        <v>87.103999999999999</v>
      </c>
      <c r="N377" s="2">
        <f t="shared" ca="1" si="47"/>
        <v>9</v>
      </c>
      <c r="O377" s="1" t="str">
        <f t="shared" ca="1" si="42"/>
        <v>17.09.2022</v>
      </c>
    </row>
    <row r="378" spans="1:15" x14ac:dyDescent="0.25">
      <c r="A378">
        <v>377</v>
      </c>
      <c r="B378">
        <v>4401.71</v>
      </c>
      <c r="C378" t="s">
        <v>81</v>
      </c>
      <c r="D378" t="s">
        <v>19</v>
      </c>
      <c r="E378">
        <f t="shared" si="43"/>
        <v>100</v>
      </c>
      <c r="F378">
        <f t="shared" si="44"/>
        <v>4401.71</v>
      </c>
      <c r="G378" t="s">
        <v>432</v>
      </c>
      <c r="H378" s="1">
        <f t="shared" ca="1" si="48"/>
        <v>44913</v>
      </c>
      <c r="I378" s="2">
        <f t="shared" ca="1" si="41"/>
        <v>5370.0861999999997</v>
      </c>
      <c r="J378" s="2">
        <f t="shared" ca="1" si="45"/>
        <v>40.34900833333333</v>
      </c>
      <c r="K378">
        <f t="shared" ca="1" si="46"/>
        <v>484.18809999999996</v>
      </c>
      <c r="N378" s="2">
        <f t="shared" ca="1" si="47"/>
        <v>24</v>
      </c>
      <c r="O378" s="1" t="str">
        <f t="shared" ca="1" si="42"/>
        <v>03.10.2022</v>
      </c>
    </row>
    <row r="379" spans="1:15" x14ac:dyDescent="0.25">
      <c r="A379">
        <v>378</v>
      </c>
      <c r="B379">
        <v>8259.73</v>
      </c>
      <c r="C379" t="s">
        <v>395</v>
      </c>
      <c r="D379" t="s">
        <v>89</v>
      </c>
      <c r="E379">
        <f t="shared" si="43"/>
        <v>10</v>
      </c>
      <c r="F379">
        <f t="shared" si="44"/>
        <v>825.97299999999996</v>
      </c>
      <c r="G379" t="s">
        <v>186</v>
      </c>
      <c r="H379" s="1" t="str">
        <f t="shared" ca="1" si="48"/>
        <v/>
      </c>
      <c r="I379" s="2">
        <f t="shared" ca="1" si="41"/>
        <v>14702.3194</v>
      </c>
      <c r="J379" s="2">
        <f t="shared" ca="1" si="45"/>
        <v>357.92163333333332</v>
      </c>
      <c r="K379">
        <f t="shared" ca="1" si="46"/>
        <v>4295.0595999999996</v>
      </c>
      <c r="N379" s="2">
        <f t="shared" ca="1" si="47"/>
        <v>18</v>
      </c>
      <c r="O379" s="1">
        <f t="shared" ca="1" si="42"/>
        <v>45564</v>
      </c>
    </row>
    <row r="380" spans="1:15" x14ac:dyDescent="0.25">
      <c r="A380">
        <v>379</v>
      </c>
      <c r="B380">
        <v>4912.7700000000004</v>
      </c>
      <c r="C380" t="s">
        <v>558</v>
      </c>
      <c r="D380" t="s">
        <v>14</v>
      </c>
      <c r="E380">
        <f t="shared" si="43"/>
        <v>0</v>
      </c>
      <c r="F380">
        <f t="shared" si="44"/>
        <v>0</v>
      </c>
      <c r="G380" t="s">
        <v>332</v>
      </c>
      <c r="H380" s="1">
        <f t="shared" ca="1" si="48"/>
        <v>45590</v>
      </c>
      <c r="I380" s="2">
        <f t="shared" ca="1" si="41"/>
        <v>8646.4752000000008</v>
      </c>
      <c r="J380" s="2">
        <f t="shared" ca="1" si="45"/>
        <v>196.51080000000002</v>
      </c>
      <c r="K380">
        <f t="shared" ca="1" si="46"/>
        <v>2358.1296000000002</v>
      </c>
      <c r="N380" s="2">
        <f t="shared" ca="1" si="47"/>
        <v>19</v>
      </c>
      <c r="O380" s="1" t="str">
        <f t="shared" ca="1" si="42"/>
        <v>19.10.2024</v>
      </c>
    </row>
    <row r="381" spans="1:15" x14ac:dyDescent="0.25">
      <c r="A381">
        <v>380</v>
      </c>
      <c r="B381">
        <v>6974.21</v>
      </c>
      <c r="C381" t="s">
        <v>113</v>
      </c>
      <c r="D381" t="s">
        <v>57</v>
      </c>
      <c r="E381">
        <f t="shared" si="43"/>
        <v>40</v>
      </c>
      <c r="F381">
        <f t="shared" si="44"/>
        <v>2789.6840000000002</v>
      </c>
      <c r="G381" t="s">
        <v>686</v>
      </c>
      <c r="H381" s="1" t="str">
        <f t="shared" ca="1" si="48"/>
        <v/>
      </c>
      <c r="I381" s="2">
        <f t="shared" ca="1" si="41"/>
        <v>7078.8231500000002</v>
      </c>
      <c r="J381" s="2">
        <f t="shared" ca="1" si="45"/>
        <v>104.61315</v>
      </c>
      <c r="K381">
        <f t="shared" ca="1" si="46"/>
        <v>1255.3578</v>
      </c>
      <c r="N381" s="2">
        <f t="shared" ca="1" si="47"/>
        <v>1</v>
      </c>
      <c r="O381" s="1">
        <f t="shared" ca="1" si="42"/>
        <v>45545</v>
      </c>
    </row>
    <row r="382" spans="1:15" x14ac:dyDescent="0.25">
      <c r="A382">
        <v>381</v>
      </c>
      <c r="B382">
        <v>4048.93</v>
      </c>
      <c r="C382" t="s">
        <v>116</v>
      </c>
      <c r="D382" t="s">
        <v>14</v>
      </c>
      <c r="E382">
        <f t="shared" si="43"/>
        <v>0</v>
      </c>
      <c r="F382">
        <f t="shared" si="44"/>
        <v>0</v>
      </c>
      <c r="G382" t="s">
        <v>943</v>
      </c>
      <c r="H382" s="1">
        <f t="shared" ca="1" si="48"/>
        <v>44626</v>
      </c>
      <c r="I382" s="2">
        <f t="shared" ca="1" si="41"/>
        <v>5587.5234</v>
      </c>
      <c r="J382" s="2">
        <f t="shared" ca="1" si="45"/>
        <v>80.978599999999986</v>
      </c>
      <c r="K382">
        <f t="shared" ca="1" si="46"/>
        <v>971.74319999999989</v>
      </c>
      <c r="M382" t="s">
        <v>190</v>
      </c>
      <c r="N382" s="2">
        <f t="shared" ca="1" si="47"/>
        <v>19</v>
      </c>
      <c r="O382" s="1" t="str">
        <f t="shared" ca="1" si="42"/>
        <v>28.01.2022</v>
      </c>
    </row>
    <row r="383" spans="1:15" x14ac:dyDescent="0.25">
      <c r="A383">
        <v>382</v>
      </c>
      <c r="B383">
        <v>4790.63</v>
      </c>
      <c r="C383" t="s">
        <v>561</v>
      </c>
      <c r="D383" t="s">
        <v>19</v>
      </c>
      <c r="E383">
        <f t="shared" si="43"/>
        <v>100</v>
      </c>
      <c r="F383">
        <f t="shared" si="44"/>
        <v>4790.63</v>
      </c>
      <c r="G383" t="s">
        <v>836</v>
      </c>
      <c r="H383" s="1">
        <f t="shared" ca="1" si="48"/>
        <v>44989</v>
      </c>
      <c r="I383" s="2">
        <f t="shared" ca="1" si="41"/>
        <v>10798.878458333333</v>
      </c>
      <c r="J383" s="2">
        <f t="shared" ca="1" si="45"/>
        <v>171.66424166666664</v>
      </c>
      <c r="K383">
        <f t="shared" ca="1" si="46"/>
        <v>2059.9708999999998</v>
      </c>
      <c r="N383" s="2">
        <f t="shared" ca="1" si="47"/>
        <v>35</v>
      </c>
      <c r="O383" s="1" t="str">
        <f t="shared" ca="1" si="42"/>
        <v>26.02.2023</v>
      </c>
    </row>
    <row r="384" spans="1:15" x14ac:dyDescent="0.25">
      <c r="A384">
        <v>383</v>
      </c>
      <c r="B384">
        <v>1379.8</v>
      </c>
      <c r="C384" t="s">
        <v>238</v>
      </c>
      <c r="D384" t="s">
        <v>19</v>
      </c>
      <c r="E384">
        <f t="shared" si="43"/>
        <v>100</v>
      </c>
      <c r="F384">
        <f t="shared" si="44"/>
        <v>1379.8</v>
      </c>
      <c r="G384" t="s">
        <v>199</v>
      </c>
      <c r="H384" s="1">
        <f t="shared" ca="1" si="48"/>
        <v>45440</v>
      </c>
      <c r="I384" s="2">
        <f t="shared" ca="1" si="41"/>
        <v>1925.9708333333333</v>
      </c>
      <c r="J384" s="2">
        <f t="shared" ca="1" si="45"/>
        <v>28.745833333333334</v>
      </c>
      <c r="K384">
        <f t="shared" ca="1" si="46"/>
        <v>344.95</v>
      </c>
      <c r="L384" t="s">
        <v>17</v>
      </c>
      <c r="N384" s="2">
        <f t="shared" ca="1" si="47"/>
        <v>19</v>
      </c>
      <c r="O384" s="1" t="str">
        <f t="shared" ca="1" si="42"/>
        <v>09.03.2024</v>
      </c>
    </row>
    <row r="385" spans="1:15" x14ac:dyDescent="0.25">
      <c r="A385">
        <v>384</v>
      </c>
      <c r="B385">
        <v>2504.02</v>
      </c>
      <c r="C385" t="s">
        <v>315</v>
      </c>
      <c r="D385" t="s">
        <v>11</v>
      </c>
      <c r="E385">
        <f t="shared" si="43"/>
        <v>25</v>
      </c>
      <c r="F385">
        <f t="shared" si="44"/>
        <v>626.005</v>
      </c>
      <c r="G385" t="s">
        <v>944</v>
      </c>
      <c r="H385" s="1" t="str">
        <f t="shared" ca="1" si="48"/>
        <v/>
      </c>
      <c r="I385" s="2">
        <f t="shared" ca="1" si="41"/>
        <v>3380.4270000000001</v>
      </c>
      <c r="J385" s="2">
        <f t="shared" ca="1" si="45"/>
        <v>62.600500000000004</v>
      </c>
      <c r="K385">
        <f t="shared" ca="1" si="46"/>
        <v>751.20600000000002</v>
      </c>
      <c r="M385" t="s">
        <v>120</v>
      </c>
      <c r="N385" s="2">
        <f t="shared" ca="1" si="47"/>
        <v>14</v>
      </c>
      <c r="O385" s="1">
        <f t="shared" ca="1" si="42"/>
        <v>45626</v>
      </c>
    </row>
    <row r="386" spans="1:15" x14ac:dyDescent="0.25">
      <c r="A386">
        <v>385</v>
      </c>
      <c r="B386">
        <v>8204.0300000000007</v>
      </c>
      <c r="C386" t="s">
        <v>564</v>
      </c>
      <c r="D386" t="s">
        <v>89</v>
      </c>
      <c r="E386">
        <f t="shared" si="43"/>
        <v>10</v>
      </c>
      <c r="F386">
        <f t="shared" si="44"/>
        <v>820.40300000000013</v>
      </c>
      <c r="G386" t="s">
        <v>331</v>
      </c>
      <c r="H386" s="1" t="str">
        <f t="shared" ca="1" si="48"/>
        <v/>
      </c>
      <c r="I386" s="2">
        <f t="shared" ref="I386:I449" ca="1" si="49" xml:space="preserve"> (J386 * N386 ) + B386</f>
        <v>17583.970966666668</v>
      </c>
      <c r="J386" s="2">
        <f t="shared" ca="1" si="45"/>
        <v>334.9978916666667</v>
      </c>
      <c r="K386">
        <f t="shared" ca="1" si="46"/>
        <v>4019.9747000000007</v>
      </c>
      <c r="N386" s="2">
        <f t="shared" ca="1" si="47"/>
        <v>28</v>
      </c>
      <c r="O386" s="1">
        <f t="shared" ref="O386:O449" ca="1" si="50">IF(AND(D386&lt;&gt;"closedwon", D386&lt;&gt;"closedlost"), TODAY()-RANDBETWEEN(0,120), G386)</f>
        <v>45584</v>
      </c>
    </row>
    <row r="387" spans="1:15" x14ac:dyDescent="0.25">
      <c r="A387">
        <v>386</v>
      </c>
      <c r="B387">
        <v>2219.4299999999998</v>
      </c>
      <c r="C387" t="s">
        <v>66</v>
      </c>
      <c r="D387" t="s">
        <v>14</v>
      </c>
      <c r="E387">
        <f t="shared" ref="E387:E450" si="51">IF(D387="appointmentscheduled", 10,
IF(D387="qualifiedtobuy", 25,
IF(D387="closedlost", 0,
IF(D387="closedwon", 100,
IF(D387="contractsent", 75,
IF(D387="decisionmakerbroughtin", 50,
IF(D387="presentationscheduled", 40,
"")))))))</f>
        <v>0</v>
      </c>
      <c r="F387">
        <f t="shared" ref="F387:F450" si="52" xml:space="preserve"> (E387/100) *B387</f>
        <v>0</v>
      </c>
      <c r="G387" t="s">
        <v>812</v>
      </c>
      <c r="H387" s="1">
        <f t="shared" ca="1" si="48"/>
        <v>44689</v>
      </c>
      <c r="I387" s="2">
        <f t="shared" ca="1" si="49"/>
        <v>3181.183</v>
      </c>
      <c r="J387" s="2">
        <f t="shared" ref="J387:J450" ca="1" si="53">(B387 * RANDBETWEEN(1, 60) / 100) / 12</f>
        <v>48.087649999999996</v>
      </c>
      <c r="K387">
        <f t="shared" ref="K387:K450" ca="1" si="54" xml:space="preserve"> J387 *12</f>
        <v>577.05179999999996</v>
      </c>
      <c r="N387" s="2">
        <f t="shared" ref="N387:N450" ca="1" si="55">RANDBETWEEN(1, 36)</f>
        <v>20</v>
      </c>
      <c r="O387" s="1" t="str">
        <f t="shared" ca="1" si="50"/>
        <v>11.02.2022</v>
      </c>
    </row>
    <row r="388" spans="1:15" x14ac:dyDescent="0.25">
      <c r="A388">
        <v>387</v>
      </c>
      <c r="B388">
        <v>505.32</v>
      </c>
      <c r="C388" t="s">
        <v>158</v>
      </c>
      <c r="D388" t="s">
        <v>86</v>
      </c>
      <c r="E388">
        <f t="shared" si="51"/>
        <v>75</v>
      </c>
      <c r="F388">
        <f t="shared" si="52"/>
        <v>378.99</v>
      </c>
      <c r="G388" t="s">
        <v>810</v>
      </c>
      <c r="H388" s="1" t="str">
        <f t="shared" ref="H388:H451" ca="1" si="56">IF(OR(D388="closedwon", D388="closedlost"), DATE(MID(G388,7,4),MID(G388,4,2),LEFT(G388,2)) + RANDBETWEEN(0,90), "")</f>
        <v/>
      </c>
      <c r="I388" s="2">
        <f t="shared" ca="1" si="49"/>
        <v>532.69150000000002</v>
      </c>
      <c r="J388" s="2">
        <f t="shared" ca="1" si="53"/>
        <v>2.1054999999999997</v>
      </c>
      <c r="K388">
        <f t="shared" ca="1" si="54"/>
        <v>25.265999999999998</v>
      </c>
      <c r="M388" t="s">
        <v>190</v>
      </c>
      <c r="N388" s="2">
        <f t="shared" ca="1" si="55"/>
        <v>13</v>
      </c>
      <c r="O388" s="1">
        <f t="shared" ca="1" si="50"/>
        <v>45562</v>
      </c>
    </row>
    <row r="389" spans="1:15" x14ac:dyDescent="0.25">
      <c r="A389">
        <v>388</v>
      </c>
      <c r="B389">
        <v>3889.94</v>
      </c>
      <c r="C389" t="s">
        <v>116</v>
      </c>
      <c r="D389" t="s">
        <v>19</v>
      </c>
      <c r="E389">
        <f t="shared" si="51"/>
        <v>100</v>
      </c>
      <c r="F389">
        <f t="shared" si="52"/>
        <v>3889.94</v>
      </c>
      <c r="G389" t="s">
        <v>320</v>
      </c>
      <c r="H389" s="1">
        <f t="shared" ca="1" si="56"/>
        <v>44845</v>
      </c>
      <c r="I389" s="2">
        <f t="shared" ca="1" si="49"/>
        <v>4823.5255999999999</v>
      </c>
      <c r="J389" s="2">
        <f t="shared" ca="1" si="53"/>
        <v>103.73173333333334</v>
      </c>
      <c r="K389">
        <f t="shared" ca="1" si="54"/>
        <v>1244.7808</v>
      </c>
      <c r="N389" s="2">
        <f t="shared" ca="1" si="55"/>
        <v>9</v>
      </c>
      <c r="O389" s="1" t="str">
        <f t="shared" ca="1" si="50"/>
        <v>18.07.2022</v>
      </c>
    </row>
    <row r="390" spans="1:15" x14ac:dyDescent="0.25">
      <c r="A390">
        <v>389</v>
      </c>
      <c r="B390">
        <v>2566.77</v>
      </c>
      <c r="C390" t="s">
        <v>568</v>
      </c>
      <c r="D390" t="s">
        <v>19</v>
      </c>
      <c r="E390">
        <f t="shared" si="51"/>
        <v>100</v>
      </c>
      <c r="F390">
        <f t="shared" si="52"/>
        <v>2566.77</v>
      </c>
      <c r="G390" t="s">
        <v>496</v>
      </c>
      <c r="H390" s="1">
        <f t="shared" ca="1" si="56"/>
        <v>45056</v>
      </c>
      <c r="I390" s="2">
        <f t="shared" ca="1" si="49"/>
        <v>3529.3087500000001</v>
      </c>
      <c r="J390" s="2">
        <f t="shared" ca="1" si="53"/>
        <v>32.084625000000003</v>
      </c>
      <c r="K390">
        <f t="shared" ca="1" si="54"/>
        <v>385.01550000000003</v>
      </c>
      <c r="N390" s="2">
        <f t="shared" ca="1" si="55"/>
        <v>30</v>
      </c>
      <c r="O390" s="1" t="str">
        <f t="shared" ca="1" si="50"/>
        <v>12.04.2023</v>
      </c>
    </row>
    <row r="391" spans="1:15" x14ac:dyDescent="0.25">
      <c r="A391">
        <v>390</v>
      </c>
      <c r="B391">
        <v>6058.61</v>
      </c>
      <c r="C391" t="s">
        <v>243</v>
      </c>
      <c r="D391" t="s">
        <v>14</v>
      </c>
      <c r="E391">
        <f t="shared" si="51"/>
        <v>0</v>
      </c>
      <c r="F391">
        <f t="shared" si="52"/>
        <v>0</v>
      </c>
      <c r="G391" t="s">
        <v>940</v>
      </c>
      <c r="H391" s="1">
        <f t="shared" ca="1" si="56"/>
        <v>45293</v>
      </c>
      <c r="I391" s="2">
        <f t="shared" ca="1" si="49"/>
        <v>6331.2474499999998</v>
      </c>
      <c r="J391" s="2">
        <f t="shared" ca="1" si="53"/>
        <v>30.293049999999997</v>
      </c>
      <c r="K391">
        <f t="shared" ca="1" si="54"/>
        <v>363.51659999999998</v>
      </c>
      <c r="N391" s="2">
        <f t="shared" ca="1" si="55"/>
        <v>9</v>
      </c>
      <c r="O391" s="1" t="str">
        <f t="shared" ca="1" si="50"/>
        <v>23.10.2023</v>
      </c>
    </row>
    <row r="392" spans="1:15" x14ac:dyDescent="0.25">
      <c r="A392">
        <v>391</v>
      </c>
      <c r="B392">
        <v>3982.66</v>
      </c>
      <c r="C392" t="s">
        <v>569</v>
      </c>
      <c r="D392" t="s">
        <v>22</v>
      </c>
      <c r="E392">
        <f t="shared" si="51"/>
        <v>50</v>
      </c>
      <c r="F392">
        <f t="shared" si="52"/>
        <v>1991.33</v>
      </c>
      <c r="G392" t="s">
        <v>163</v>
      </c>
      <c r="H392" s="1" t="str">
        <f t="shared" ca="1" si="56"/>
        <v/>
      </c>
      <c r="I392" s="2">
        <f t="shared" ca="1" si="49"/>
        <v>8035.0165499999994</v>
      </c>
      <c r="J392" s="2">
        <f t="shared" ca="1" si="53"/>
        <v>122.79868333333332</v>
      </c>
      <c r="K392">
        <f t="shared" ca="1" si="54"/>
        <v>1473.5841999999998</v>
      </c>
      <c r="L392" t="s">
        <v>55</v>
      </c>
      <c r="N392" s="2">
        <f t="shared" ca="1" si="55"/>
        <v>33</v>
      </c>
      <c r="O392" s="1">
        <f t="shared" ca="1" si="50"/>
        <v>45552</v>
      </c>
    </row>
    <row r="393" spans="1:15" x14ac:dyDescent="0.25">
      <c r="A393">
        <v>392</v>
      </c>
      <c r="B393">
        <v>3916.11</v>
      </c>
      <c r="C393" t="s">
        <v>520</v>
      </c>
      <c r="D393" t="s">
        <v>86</v>
      </c>
      <c r="E393">
        <f t="shared" si="51"/>
        <v>75</v>
      </c>
      <c r="F393">
        <f t="shared" si="52"/>
        <v>2937.0825</v>
      </c>
      <c r="G393" t="s">
        <v>945</v>
      </c>
      <c r="H393" s="1" t="str">
        <f t="shared" ca="1" si="56"/>
        <v/>
      </c>
      <c r="I393" s="2">
        <f t="shared" ca="1" si="49"/>
        <v>6853.1924999999992</v>
      </c>
      <c r="J393" s="2">
        <f t="shared" ca="1" si="53"/>
        <v>117.48329999999999</v>
      </c>
      <c r="K393">
        <f t="shared" ca="1" si="54"/>
        <v>1409.7995999999998</v>
      </c>
      <c r="N393" s="2">
        <f t="shared" ca="1" si="55"/>
        <v>25</v>
      </c>
      <c r="O393" s="1">
        <f t="shared" ca="1" si="50"/>
        <v>45606</v>
      </c>
    </row>
    <row r="394" spans="1:15" x14ac:dyDescent="0.25">
      <c r="A394">
        <v>393</v>
      </c>
      <c r="B394">
        <v>4835.25</v>
      </c>
      <c r="C394" t="s">
        <v>486</v>
      </c>
      <c r="D394" t="s">
        <v>11</v>
      </c>
      <c r="E394">
        <f t="shared" si="51"/>
        <v>25</v>
      </c>
      <c r="F394">
        <f t="shared" si="52"/>
        <v>1208.8125</v>
      </c>
      <c r="G394" t="s">
        <v>707</v>
      </c>
      <c r="H394" s="1" t="str">
        <f t="shared" ca="1" si="56"/>
        <v/>
      </c>
      <c r="I394" s="2">
        <f t="shared" ca="1" si="49"/>
        <v>9948.5268749999996</v>
      </c>
      <c r="J394" s="2">
        <f t="shared" ca="1" si="53"/>
        <v>189.38062500000001</v>
      </c>
      <c r="K394">
        <f t="shared" ca="1" si="54"/>
        <v>2272.5675000000001</v>
      </c>
      <c r="N394" s="2">
        <f t="shared" ca="1" si="55"/>
        <v>27</v>
      </c>
      <c r="O394" s="1">
        <f t="shared" ca="1" si="50"/>
        <v>45583</v>
      </c>
    </row>
    <row r="395" spans="1:15" x14ac:dyDescent="0.25">
      <c r="A395">
        <v>394</v>
      </c>
      <c r="B395">
        <v>1383.2</v>
      </c>
      <c r="C395" t="s">
        <v>572</v>
      </c>
      <c r="D395" t="s">
        <v>14</v>
      </c>
      <c r="E395">
        <f t="shared" si="51"/>
        <v>0</v>
      </c>
      <c r="F395">
        <f t="shared" si="52"/>
        <v>0</v>
      </c>
      <c r="G395" t="s">
        <v>749</v>
      </c>
      <c r="H395" s="1">
        <f t="shared" ca="1" si="56"/>
        <v>45012</v>
      </c>
      <c r="I395" s="2">
        <f t="shared" ca="1" si="49"/>
        <v>2422.9053333333331</v>
      </c>
      <c r="J395" s="2">
        <f t="shared" ca="1" si="53"/>
        <v>47.259333333333338</v>
      </c>
      <c r="K395">
        <f t="shared" ca="1" si="54"/>
        <v>567.11200000000008</v>
      </c>
      <c r="N395" s="2">
        <f t="shared" ca="1" si="55"/>
        <v>22</v>
      </c>
      <c r="O395" s="1" t="str">
        <f t="shared" ca="1" si="50"/>
        <v>05.01.2023</v>
      </c>
    </row>
    <row r="396" spans="1:15" x14ac:dyDescent="0.25">
      <c r="A396">
        <v>395</v>
      </c>
      <c r="B396">
        <v>7761.88</v>
      </c>
      <c r="C396" t="s">
        <v>495</v>
      </c>
      <c r="D396" t="s">
        <v>19</v>
      </c>
      <c r="E396">
        <f t="shared" si="51"/>
        <v>100</v>
      </c>
      <c r="F396">
        <f t="shared" si="52"/>
        <v>7761.88</v>
      </c>
      <c r="G396" t="s">
        <v>932</v>
      </c>
      <c r="H396" s="1">
        <f t="shared" ca="1" si="56"/>
        <v>45160</v>
      </c>
      <c r="I396" s="2">
        <f t="shared" ca="1" si="49"/>
        <v>9637.6676666666663</v>
      </c>
      <c r="J396" s="2">
        <f t="shared" ca="1" si="53"/>
        <v>187.57876666666667</v>
      </c>
      <c r="K396">
        <f t="shared" ca="1" si="54"/>
        <v>2250.9452000000001</v>
      </c>
      <c r="N396" s="2">
        <f t="shared" ca="1" si="55"/>
        <v>10</v>
      </c>
      <c r="O396" s="1" t="str">
        <f t="shared" ca="1" si="50"/>
        <v>29.06.2023</v>
      </c>
    </row>
    <row r="397" spans="1:15" x14ac:dyDescent="0.25">
      <c r="A397">
        <v>396</v>
      </c>
      <c r="B397">
        <v>2263.23</v>
      </c>
      <c r="C397" t="s">
        <v>573</v>
      </c>
      <c r="D397" t="s">
        <v>14</v>
      </c>
      <c r="E397">
        <f t="shared" si="51"/>
        <v>0</v>
      </c>
      <c r="F397">
        <f t="shared" si="52"/>
        <v>0</v>
      </c>
      <c r="G397" t="s">
        <v>946</v>
      </c>
      <c r="H397" s="1">
        <f t="shared" ca="1" si="56"/>
        <v>45286</v>
      </c>
      <c r="I397" s="2">
        <f t="shared" ca="1" si="49"/>
        <v>2278.3182000000002</v>
      </c>
      <c r="J397" s="2">
        <f t="shared" ca="1" si="53"/>
        <v>7.5441000000000003</v>
      </c>
      <c r="K397">
        <f t="shared" ca="1" si="54"/>
        <v>90.529200000000003</v>
      </c>
      <c r="N397" s="2">
        <f t="shared" ca="1" si="55"/>
        <v>2</v>
      </c>
      <c r="O397" s="1" t="str">
        <f t="shared" ca="1" si="50"/>
        <v>17.10.2023</v>
      </c>
    </row>
    <row r="398" spans="1:15" x14ac:dyDescent="0.25">
      <c r="A398">
        <v>397</v>
      </c>
      <c r="B398">
        <v>8614.07</v>
      </c>
      <c r="C398" t="s">
        <v>575</v>
      </c>
      <c r="D398" t="s">
        <v>89</v>
      </c>
      <c r="E398">
        <f t="shared" si="51"/>
        <v>10</v>
      </c>
      <c r="F398">
        <f t="shared" si="52"/>
        <v>861.40700000000004</v>
      </c>
      <c r="G398" t="s">
        <v>382</v>
      </c>
      <c r="H398" s="1" t="str">
        <f t="shared" ca="1" si="56"/>
        <v/>
      </c>
      <c r="I398" s="2">
        <f t="shared" ca="1" si="49"/>
        <v>16668.225449999998</v>
      </c>
      <c r="J398" s="2">
        <f t="shared" ca="1" si="53"/>
        <v>236.88692499999999</v>
      </c>
      <c r="K398">
        <f t="shared" ca="1" si="54"/>
        <v>2842.6430999999998</v>
      </c>
      <c r="N398" s="2">
        <f t="shared" ca="1" si="55"/>
        <v>34</v>
      </c>
      <c r="O398" s="1">
        <f t="shared" ca="1" si="50"/>
        <v>45606</v>
      </c>
    </row>
    <row r="399" spans="1:15" x14ac:dyDescent="0.25">
      <c r="A399">
        <v>398</v>
      </c>
      <c r="B399">
        <v>6981.39</v>
      </c>
      <c r="C399" t="s">
        <v>447</v>
      </c>
      <c r="D399" t="s">
        <v>86</v>
      </c>
      <c r="E399">
        <f t="shared" si="51"/>
        <v>75</v>
      </c>
      <c r="F399">
        <f t="shared" si="52"/>
        <v>5236.0425000000005</v>
      </c>
      <c r="G399" t="s">
        <v>236</v>
      </c>
      <c r="H399" s="1" t="str">
        <f t="shared" ca="1" si="56"/>
        <v/>
      </c>
      <c r="I399" s="2">
        <f t="shared" ca="1" si="49"/>
        <v>9029.2644</v>
      </c>
      <c r="J399" s="2">
        <f t="shared" ca="1" si="53"/>
        <v>127.99215000000002</v>
      </c>
      <c r="K399">
        <f t="shared" ca="1" si="54"/>
        <v>1535.9058000000002</v>
      </c>
      <c r="N399" s="2">
        <f t="shared" ca="1" si="55"/>
        <v>16</v>
      </c>
      <c r="O399" s="1">
        <f t="shared" ca="1" si="50"/>
        <v>45613</v>
      </c>
    </row>
    <row r="400" spans="1:15" x14ac:dyDescent="0.25">
      <c r="A400">
        <v>399</v>
      </c>
      <c r="B400">
        <v>5847.65</v>
      </c>
      <c r="C400" t="s">
        <v>527</v>
      </c>
      <c r="D400" t="s">
        <v>11</v>
      </c>
      <c r="E400">
        <f t="shared" si="51"/>
        <v>25</v>
      </c>
      <c r="F400">
        <f t="shared" si="52"/>
        <v>1461.9124999999999</v>
      </c>
      <c r="G400" t="s">
        <v>891</v>
      </c>
      <c r="H400" s="1" t="str">
        <f t="shared" ca="1" si="56"/>
        <v/>
      </c>
      <c r="I400" s="2">
        <f t="shared" ca="1" si="49"/>
        <v>13897.914833333332</v>
      </c>
      <c r="J400" s="2">
        <f t="shared" ca="1" si="53"/>
        <v>287.50945833333333</v>
      </c>
      <c r="K400">
        <f t="shared" ca="1" si="54"/>
        <v>3450.1134999999999</v>
      </c>
      <c r="L400" t="s">
        <v>17</v>
      </c>
      <c r="N400" s="2">
        <f t="shared" ca="1" si="55"/>
        <v>28</v>
      </c>
      <c r="O400" s="1">
        <f t="shared" ca="1" si="50"/>
        <v>45599</v>
      </c>
    </row>
    <row r="401" spans="1:15" x14ac:dyDescent="0.25">
      <c r="A401">
        <v>400</v>
      </c>
      <c r="B401">
        <v>4205.37</v>
      </c>
      <c r="C401" t="s">
        <v>578</v>
      </c>
      <c r="D401" t="s">
        <v>19</v>
      </c>
      <c r="E401">
        <f t="shared" si="51"/>
        <v>100</v>
      </c>
      <c r="F401">
        <f t="shared" si="52"/>
        <v>4205.37</v>
      </c>
      <c r="G401" t="s">
        <v>199</v>
      </c>
      <c r="H401" s="1">
        <f t="shared" ca="1" si="56"/>
        <v>45396</v>
      </c>
      <c r="I401" s="2">
        <f t="shared" ca="1" si="49"/>
        <v>9462.0825000000004</v>
      </c>
      <c r="J401" s="2">
        <f t="shared" ca="1" si="53"/>
        <v>175.22375</v>
      </c>
      <c r="K401">
        <f t="shared" ca="1" si="54"/>
        <v>2102.6849999999999</v>
      </c>
      <c r="N401" s="2">
        <f t="shared" ca="1" si="55"/>
        <v>30</v>
      </c>
      <c r="O401" s="1" t="str">
        <f t="shared" ca="1" si="50"/>
        <v>09.03.2024</v>
      </c>
    </row>
    <row r="402" spans="1:15" x14ac:dyDescent="0.25">
      <c r="A402">
        <v>401</v>
      </c>
      <c r="B402">
        <v>5952.51</v>
      </c>
      <c r="C402" t="s">
        <v>579</v>
      </c>
      <c r="D402" t="s">
        <v>14</v>
      </c>
      <c r="E402">
        <f t="shared" si="51"/>
        <v>0</v>
      </c>
      <c r="F402">
        <f t="shared" si="52"/>
        <v>0</v>
      </c>
      <c r="G402" t="s">
        <v>866</v>
      </c>
      <c r="H402" s="1">
        <f t="shared" ca="1" si="56"/>
        <v>45026</v>
      </c>
      <c r="I402" s="2">
        <f t="shared" ca="1" si="49"/>
        <v>9831.5623500000002</v>
      </c>
      <c r="J402" s="2">
        <f t="shared" ca="1" si="53"/>
        <v>168.65445</v>
      </c>
      <c r="K402">
        <f t="shared" ca="1" si="54"/>
        <v>2023.8534</v>
      </c>
      <c r="M402" t="s">
        <v>120</v>
      </c>
      <c r="N402" s="2">
        <f t="shared" ca="1" si="55"/>
        <v>23</v>
      </c>
      <c r="O402" s="1" t="str">
        <f t="shared" ca="1" si="50"/>
        <v>28.02.2023</v>
      </c>
    </row>
    <row r="403" spans="1:15" x14ac:dyDescent="0.25">
      <c r="A403">
        <v>402</v>
      </c>
      <c r="B403">
        <v>5040.07</v>
      </c>
      <c r="C403" t="s">
        <v>540</v>
      </c>
      <c r="D403" t="s">
        <v>86</v>
      </c>
      <c r="E403">
        <f t="shared" si="51"/>
        <v>75</v>
      </c>
      <c r="F403">
        <f t="shared" si="52"/>
        <v>3780.0524999999998</v>
      </c>
      <c r="G403" t="s">
        <v>648</v>
      </c>
      <c r="H403" s="1" t="str">
        <f t="shared" ca="1" si="56"/>
        <v/>
      </c>
      <c r="I403" s="2">
        <f t="shared" ca="1" si="49"/>
        <v>11340.157499999998</v>
      </c>
      <c r="J403" s="2">
        <f t="shared" ca="1" si="53"/>
        <v>252.00349999999995</v>
      </c>
      <c r="K403">
        <f t="shared" ca="1" si="54"/>
        <v>3024.0419999999995</v>
      </c>
      <c r="N403" s="2">
        <f t="shared" ca="1" si="55"/>
        <v>25</v>
      </c>
      <c r="O403" s="1">
        <f t="shared" ca="1" si="50"/>
        <v>45624</v>
      </c>
    </row>
    <row r="404" spans="1:15" x14ac:dyDescent="0.25">
      <c r="A404">
        <v>403</v>
      </c>
      <c r="B404">
        <v>3783.25</v>
      </c>
      <c r="C404" t="s">
        <v>409</v>
      </c>
      <c r="D404" t="s">
        <v>11</v>
      </c>
      <c r="E404">
        <f t="shared" si="51"/>
        <v>25</v>
      </c>
      <c r="F404">
        <f t="shared" si="52"/>
        <v>945.8125</v>
      </c>
      <c r="G404" t="s">
        <v>326</v>
      </c>
      <c r="H404" s="1" t="str">
        <f t="shared" ca="1" si="56"/>
        <v/>
      </c>
      <c r="I404" s="2">
        <f t="shared" ca="1" si="49"/>
        <v>6538.717083333333</v>
      </c>
      <c r="J404" s="2">
        <f t="shared" ca="1" si="53"/>
        <v>145.02458333333334</v>
      </c>
      <c r="K404">
        <f t="shared" ca="1" si="54"/>
        <v>1740.2950000000001</v>
      </c>
      <c r="L404" t="s">
        <v>63</v>
      </c>
      <c r="N404" s="2">
        <f t="shared" ca="1" si="55"/>
        <v>19</v>
      </c>
      <c r="O404" s="1">
        <f t="shared" ca="1" si="50"/>
        <v>45612</v>
      </c>
    </row>
    <row r="405" spans="1:15" x14ac:dyDescent="0.25">
      <c r="A405">
        <v>404</v>
      </c>
      <c r="B405">
        <v>6630.21</v>
      </c>
      <c r="C405" t="s">
        <v>474</v>
      </c>
      <c r="D405" t="s">
        <v>19</v>
      </c>
      <c r="E405">
        <f t="shared" si="51"/>
        <v>100</v>
      </c>
      <c r="F405">
        <f t="shared" si="52"/>
        <v>6630.21</v>
      </c>
      <c r="G405" t="s">
        <v>119</v>
      </c>
      <c r="H405" s="1">
        <f t="shared" ca="1" si="56"/>
        <v>45573</v>
      </c>
      <c r="I405" s="2">
        <f t="shared" ca="1" si="49"/>
        <v>8884.4814000000006</v>
      </c>
      <c r="J405" s="2">
        <f t="shared" ca="1" si="53"/>
        <v>132.60420000000002</v>
      </c>
      <c r="K405">
        <f t="shared" ca="1" si="54"/>
        <v>1591.2504000000004</v>
      </c>
      <c r="N405" s="2">
        <f t="shared" ca="1" si="55"/>
        <v>17</v>
      </c>
      <c r="O405" s="1" t="str">
        <f t="shared" ca="1" si="50"/>
        <v>12.09.2024</v>
      </c>
    </row>
    <row r="406" spans="1:15" x14ac:dyDescent="0.25">
      <c r="A406">
        <v>405</v>
      </c>
      <c r="B406">
        <v>8406.34</v>
      </c>
      <c r="C406" t="s">
        <v>551</v>
      </c>
      <c r="D406" t="s">
        <v>19</v>
      </c>
      <c r="E406">
        <f t="shared" si="51"/>
        <v>100</v>
      </c>
      <c r="F406">
        <f t="shared" si="52"/>
        <v>8406.34</v>
      </c>
      <c r="G406" t="s">
        <v>743</v>
      </c>
      <c r="H406" s="1">
        <f t="shared" ca="1" si="56"/>
        <v>45066</v>
      </c>
      <c r="I406" s="2">
        <f t="shared" ca="1" si="49"/>
        <v>12413.362066666667</v>
      </c>
      <c r="J406" s="2">
        <f t="shared" ca="1" si="53"/>
        <v>308.23246666666665</v>
      </c>
      <c r="K406">
        <f t="shared" ca="1" si="54"/>
        <v>3698.7896000000001</v>
      </c>
      <c r="L406" t="s">
        <v>55</v>
      </c>
      <c r="N406" s="2">
        <f t="shared" ca="1" si="55"/>
        <v>13</v>
      </c>
      <c r="O406" s="1" t="str">
        <f t="shared" ca="1" si="50"/>
        <v>01.04.2023</v>
      </c>
    </row>
    <row r="407" spans="1:15" x14ac:dyDescent="0.25">
      <c r="A407">
        <v>406</v>
      </c>
      <c r="B407">
        <v>7511.23</v>
      </c>
      <c r="C407" t="s">
        <v>584</v>
      </c>
      <c r="D407" t="s">
        <v>19</v>
      </c>
      <c r="E407">
        <f t="shared" si="51"/>
        <v>100</v>
      </c>
      <c r="F407">
        <f t="shared" si="52"/>
        <v>7511.23</v>
      </c>
      <c r="G407" t="s">
        <v>585</v>
      </c>
      <c r="H407" s="1">
        <f t="shared" ca="1" si="56"/>
        <v>45522</v>
      </c>
      <c r="I407" s="2">
        <f t="shared" ca="1" si="49"/>
        <v>8487.6898999999994</v>
      </c>
      <c r="J407" s="2">
        <f t="shared" ca="1" si="53"/>
        <v>81.371658333333329</v>
      </c>
      <c r="K407">
        <f t="shared" ca="1" si="54"/>
        <v>976.45989999999995</v>
      </c>
      <c r="N407" s="2">
        <f t="shared" ca="1" si="55"/>
        <v>12</v>
      </c>
      <c r="O407" s="1" t="str">
        <f t="shared" ca="1" si="50"/>
        <v>01.08.2024</v>
      </c>
    </row>
    <row r="408" spans="1:15" x14ac:dyDescent="0.25">
      <c r="A408">
        <v>407</v>
      </c>
      <c r="B408">
        <v>9552.32</v>
      </c>
      <c r="C408" t="s">
        <v>221</v>
      </c>
      <c r="D408" t="s">
        <v>19</v>
      </c>
      <c r="E408">
        <f t="shared" si="51"/>
        <v>100</v>
      </c>
      <c r="F408">
        <f t="shared" si="52"/>
        <v>9552.32</v>
      </c>
      <c r="G408" t="s">
        <v>506</v>
      </c>
      <c r="H408" s="1">
        <f t="shared" ca="1" si="56"/>
        <v>45574</v>
      </c>
      <c r="I408" s="2">
        <f t="shared" ca="1" si="49"/>
        <v>16119.539999999999</v>
      </c>
      <c r="J408" s="2">
        <f t="shared" ca="1" si="53"/>
        <v>437.81466666666665</v>
      </c>
      <c r="K408">
        <f t="shared" ca="1" si="54"/>
        <v>5253.7759999999998</v>
      </c>
      <c r="N408" s="2">
        <f t="shared" ca="1" si="55"/>
        <v>15</v>
      </c>
      <c r="O408" s="1" t="str">
        <f t="shared" ca="1" si="50"/>
        <v>26.08.2024</v>
      </c>
    </row>
    <row r="409" spans="1:15" x14ac:dyDescent="0.25">
      <c r="A409">
        <v>408</v>
      </c>
      <c r="B409">
        <v>1297.25</v>
      </c>
      <c r="C409" t="s">
        <v>451</v>
      </c>
      <c r="D409" t="s">
        <v>19</v>
      </c>
      <c r="E409">
        <f t="shared" si="51"/>
        <v>100</v>
      </c>
      <c r="F409">
        <f t="shared" si="52"/>
        <v>1297.25</v>
      </c>
      <c r="G409" t="s">
        <v>801</v>
      </c>
      <c r="H409" s="1">
        <f t="shared" ca="1" si="56"/>
        <v>44769</v>
      </c>
      <c r="I409" s="2">
        <f t="shared" ca="1" si="49"/>
        <v>1346.9779166666667</v>
      </c>
      <c r="J409" s="2">
        <f t="shared" ca="1" si="53"/>
        <v>2.1620833333333334</v>
      </c>
      <c r="K409">
        <f t="shared" ca="1" si="54"/>
        <v>25.945</v>
      </c>
      <c r="N409" s="2">
        <f t="shared" ca="1" si="55"/>
        <v>23</v>
      </c>
      <c r="O409" s="1" t="str">
        <f t="shared" ca="1" si="50"/>
        <v>30.06.2022</v>
      </c>
    </row>
    <row r="410" spans="1:15" x14ac:dyDescent="0.25">
      <c r="A410">
        <v>409</v>
      </c>
      <c r="B410">
        <v>8766.6200000000008</v>
      </c>
      <c r="C410" t="s">
        <v>586</v>
      </c>
      <c r="D410" t="s">
        <v>14</v>
      </c>
      <c r="E410">
        <f t="shared" si="51"/>
        <v>0</v>
      </c>
      <c r="F410">
        <f t="shared" si="52"/>
        <v>0</v>
      </c>
      <c r="G410" t="s">
        <v>947</v>
      </c>
      <c r="H410" s="1">
        <f t="shared" ca="1" si="56"/>
        <v>45081</v>
      </c>
      <c r="I410" s="2">
        <f t="shared" ca="1" si="49"/>
        <v>14231.146466666669</v>
      </c>
      <c r="J410" s="2">
        <f t="shared" ca="1" si="53"/>
        <v>248.38756666666669</v>
      </c>
      <c r="K410">
        <f t="shared" ca="1" si="54"/>
        <v>2980.6508000000003</v>
      </c>
      <c r="N410" s="2">
        <f t="shared" ca="1" si="55"/>
        <v>22</v>
      </c>
      <c r="O410" s="1" t="str">
        <f t="shared" ca="1" si="50"/>
        <v>14.04.2023</v>
      </c>
    </row>
    <row r="411" spans="1:15" x14ac:dyDescent="0.25">
      <c r="A411">
        <v>410</v>
      </c>
      <c r="B411">
        <v>3788.92</v>
      </c>
      <c r="C411" t="s">
        <v>258</v>
      </c>
      <c r="D411" t="s">
        <v>89</v>
      </c>
      <c r="E411">
        <f t="shared" si="51"/>
        <v>10</v>
      </c>
      <c r="F411">
        <f t="shared" si="52"/>
        <v>378.89200000000005</v>
      </c>
      <c r="G411" t="s">
        <v>471</v>
      </c>
      <c r="H411" s="1" t="str">
        <f t="shared" ca="1" si="56"/>
        <v/>
      </c>
      <c r="I411" s="2">
        <f t="shared" ca="1" si="49"/>
        <v>4148.8674000000001</v>
      </c>
      <c r="J411" s="2">
        <f t="shared" ca="1" si="53"/>
        <v>59.991233333333327</v>
      </c>
      <c r="K411">
        <f t="shared" ca="1" si="54"/>
        <v>719.89479999999992</v>
      </c>
      <c r="L411" t="s">
        <v>84</v>
      </c>
      <c r="N411" s="2">
        <f t="shared" ca="1" si="55"/>
        <v>6</v>
      </c>
      <c r="O411" s="1">
        <f t="shared" ca="1" si="50"/>
        <v>45546</v>
      </c>
    </row>
    <row r="412" spans="1:15" x14ac:dyDescent="0.25">
      <c r="A412">
        <v>411</v>
      </c>
      <c r="B412">
        <v>9779.9599999999991</v>
      </c>
      <c r="C412" t="s">
        <v>478</v>
      </c>
      <c r="D412" t="s">
        <v>22</v>
      </c>
      <c r="E412">
        <f t="shared" si="51"/>
        <v>50</v>
      </c>
      <c r="F412">
        <f t="shared" si="52"/>
        <v>4889.9799999999996</v>
      </c>
      <c r="G412" t="s">
        <v>369</v>
      </c>
      <c r="H412" s="1" t="str">
        <f t="shared" ca="1" si="56"/>
        <v/>
      </c>
      <c r="I412" s="2">
        <f t="shared" ca="1" si="49"/>
        <v>11980.450999999999</v>
      </c>
      <c r="J412" s="2">
        <f t="shared" ca="1" si="53"/>
        <v>440.09819999999996</v>
      </c>
      <c r="K412">
        <f t="shared" ca="1" si="54"/>
        <v>5281.1783999999998</v>
      </c>
      <c r="N412" s="2">
        <f t="shared" ca="1" si="55"/>
        <v>5</v>
      </c>
      <c r="O412" s="1">
        <f t="shared" ca="1" si="50"/>
        <v>45586</v>
      </c>
    </row>
    <row r="413" spans="1:15" x14ac:dyDescent="0.25">
      <c r="A413">
        <v>412</v>
      </c>
      <c r="B413">
        <v>9357.56</v>
      </c>
      <c r="C413" t="s">
        <v>88</v>
      </c>
      <c r="D413" t="s">
        <v>22</v>
      </c>
      <c r="E413">
        <f t="shared" si="51"/>
        <v>50</v>
      </c>
      <c r="F413">
        <f t="shared" si="52"/>
        <v>4678.78</v>
      </c>
      <c r="G413" t="s">
        <v>109</v>
      </c>
      <c r="H413" s="1" t="str">
        <f t="shared" ca="1" si="56"/>
        <v/>
      </c>
      <c r="I413" s="2">
        <f t="shared" ca="1" si="49"/>
        <v>12351.9792</v>
      </c>
      <c r="J413" s="2">
        <f t="shared" ca="1" si="53"/>
        <v>249.53493333333333</v>
      </c>
      <c r="K413">
        <f t="shared" ca="1" si="54"/>
        <v>2994.4191999999998</v>
      </c>
      <c r="N413" s="2">
        <f t="shared" ca="1" si="55"/>
        <v>12</v>
      </c>
      <c r="O413" s="1">
        <f t="shared" ca="1" si="50"/>
        <v>45545</v>
      </c>
    </row>
    <row r="414" spans="1:15" x14ac:dyDescent="0.25">
      <c r="A414">
        <v>413</v>
      </c>
      <c r="B414">
        <v>3932.26</v>
      </c>
      <c r="C414" t="s">
        <v>100</v>
      </c>
      <c r="D414" t="s">
        <v>14</v>
      </c>
      <c r="E414">
        <f t="shared" si="51"/>
        <v>0</v>
      </c>
      <c r="F414">
        <f t="shared" si="52"/>
        <v>0</v>
      </c>
      <c r="G414" t="s">
        <v>287</v>
      </c>
      <c r="H414" s="1">
        <f t="shared" ca="1" si="56"/>
        <v>45600</v>
      </c>
      <c r="I414" s="2">
        <f t="shared" ca="1" si="49"/>
        <v>4561.4216000000006</v>
      </c>
      <c r="J414" s="2">
        <f t="shared" ca="1" si="53"/>
        <v>39.322600000000001</v>
      </c>
      <c r="K414">
        <f t="shared" ca="1" si="54"/>
        <v>471.87120000000004</v>
      </c>
      <c r="M414" t="s">
        <v>190</v>
      </c>
      <c r="N414" s="2">
        <f t="shared" ca="1" si="55"/>
        <v>16</v>
      </c>
      <c r="O414" s="1" t="str">
        <f t="shared" ca="1" si="50"/>
        <v>10.09.2024</v>
      </c>
    </row>
    <row r="415" spans="1:15" x14ac:dyDescent="0.25">
      <c r="A415">
        <v>414</v>
      </c>
      <c r="B415">
        <v>2384.66</v>
      </c>
      <c r="C415" t="s">
        <v>118</v>
      </c>
      <c r="D415" t="s">
        <v>14</v>
      </c>
      <c r="E415">
        <f t="shared" si="51"/>
        <v>0</v>
      </c>
      <c r="F415">
        <f t="shared" si="52"/>
        <v>0</v>
      </c>
      <c r="G415" t="s">
        <v>948</v>
      </c>
      <c r="H415" s="1">
        <f t="shared" ca="1" si="56"/>
        <v>44605</v>
      </c>
      <c r="I415" s="2">
        <f t="shared" ca="1" si="49"/>
        <v>2821.8476666666666</v>
      </c>
      <c r="J415" s="2">
        <f t="shared" ca="1" si="53"/>
        <v>21.85938333333333</v>
      </c>
      <c r="K415">
        <f t="shared" ca="1" si="54"/>
        <v>262.31259999999997</v>
      </c>
      <c r="L415" t="s">
        <v>17</v>
      </c>
      <c r="N415" s="2">
        <f t="shared" ca="1" si="55"/>
        <v>20</v>
      </c>
      <c r="O415" s="1" t="str">
        <f t="shared" ca="1" si="50"/>
        <v>02.02.2022</v>
      </c>
    </row>
    <row r="416" spans="1:15" x14ac:dyDescent="0.25">
      <c r="A416">
        <v>415</v>
      </c>
      <c r="B416">
        <v>2445.33</v>
      </c>
      <c r="C416" t="s">
        <v>589</v>
      </c>
      <c r="D416" t="s">
        <v>89</v>
      </c>
      <c r="E416">
        <f t="shared" si="51"/>
        <v>10</v>
      </c>
      <c r="F416">
        <f t="shared" si="52"/>
        <v>244.53300000000002</v>
      </c>
      <c r="G416" t="s">
        <v>555</v>
      </c>
      <c r="H416" s="1" t="str">
        <f t="shared" ca="1" si="56"/>
        <v/>
      </c>
      <c r="I416" s="2">
        <f t="shared" ca="1" si="49"/>
        <v>2958.8492999999999</v>
      </c>
      <c r="J416" s="2">
        <f t="shared" ca="1" si="53"/>
        <v>36.679949999999998</v>
      </c>
      <c r="K416">
        <f t="shared" ca="1" si="54"/>
        <v>440.15940000000001</v>
      </c>
      <c r="N416" s="2">
        <f t="shared" ca="1" si="55"/>
        <v>14</v>
      </c>
      <c r="O416" s="1">
        <f t="shared" ca="1" si="50"/>
        <v>45543</v>
      </c>
    </row>
    <row r="417" spans="1:15" x14ac:dyDescent="0.25">
      <c r="A417">
        <v>416</v>
      </c>
      <c r="B417">
        <v>1590.73</v>
      </c>
      <c r="C417" t="s">
        <v>397</v>
      </c>
      <c r="D417" t="s">
        <v>86</v>
      </c>
      <c r="E417">
        <f t="shared" si="51"/>
        <v>75</v>
      </c>
      <c r="F417">
        <f t="shared" si="52"/>
        <v>1193.0475000000001</v>
      </c>
      <c r="G417" t="s">
        <v>759</v>
      </c>
      <c r="H417" s="1" t="str">
        <f t="shared" ca="1" si="56"/>
        <v/>
      </c>
      <c r="I417" s="2">
        <f t="shared" ca="1" si="49"/>
        <v>1634.4750750000001</v>
      </c>
      <c r="J417" s="2">
        <f t="shared" ca="1" si="53"/>
        <v>1.3256083333333333</v>
      </c>
      <c r="K417">
        <f t="shared" ca="1" si="54"/>
        <v>15.907299999999999</v>
      </c>
      <c r="N417" s="2">
        <f t="shared" ca="1" si="55"/>
        <v>33</v>
      </c>
      <c r="O417" s="1">
        <f t="shared" ca="1" si="50"/>
        <v>45647</v>
      </c>
    </row>
    <row r="418" spans="1:15" x14ac:dyDescent="0.25">
      <c r="A418">
        <v>417</v>
      </c>
      <c r="B418">
        <v>1612.74</v>
      </c>
      <c r="C418" t="s">
        <v>30</v>
      </c>
      <c r="D418" t="s">
        <v>14</v>
      </c>
      <c r="E418">
        <f t="shared" si="51"/>
        <v>0</v>
      </c>
      <c r="F418">
        <f t="shared" si="52"/>
        <v>0</v>
      </c>
      <c r="G418" t="s">
        <v>250</v>
      </c>
      <c r="H418" s="1">
        <f t="shared" ca="1" si="56"/>
        <v>45632</v>
      </c>
      <c r="I418" s="2">
        <f t="shared" ca="1" si="49"/>
        <v>2632.7980499999999</v>
      </c>
      <c r="J418" s="2">
        <f t="shared" ca="1" si="53"/>
        <v>44.350349999999999</v>
      </c>
      <c r="K418">
        <f t="shared" ca="1" si="54"/>
        <v>532.20420000000001</v>
      </c>
      <c r="M418" t="s">
        <v>20</v>
      </c>
      <c r="N418" s="2">
        <f t="shared" ca="1" si="55"/>
        <v>23</v>
      </c>
      <c r="O418" s="1" t="str">
        <f t="shared" ca="1" si="50"/>
        <v>19.09.2024</v>
      </c>
    </row>
    <row r="419" spans="1:15" x14ac:dyDescent="0.25">
      <c r="A419">
        <v>418</v>
      </c>
      <c r="B419">
        <v>9088.98</v>
      </c>
      <c r="C419" t="s">
        <v>356</v>
      </c>
      <c r="D419" t="s">
        <v>11</v>
      </c>
      <c r="E419">
        <f t="shared" si="51"/>
        <v>25</v>
      </c>
      <c r="F419">
        <f t="shared" si="52"/>
        <v>2272.2449999999999</v>
      </c>
      <c r="G419" t="s">
        <v>949</v>
      </c>
      <c r="H419" s="1" t="str">
        <f t="shared" ca="1" si="56"/>
        <v/>
      </c>
      <c r="I419" s="2">
        <f t="shared" ca="1" si="49"/>
        <v>12838.184249999998</v>
      </c>
      <c r="J419" s="2">
        <f t="shared" ca="1" si="53"/>
        <v>416.57824999999997</v>
      </c>
      <c r="K419">
        <f t="shared" ca="1" si="54"/>
        <v>4998.9389999999994</v>
      </c>
      <c r="N419" s="2">
        <f t="shared" ca="1" si="55"/>
        <v>9</v>
      </c>
      <c r="O419" s="1">
        <f t="shared" ca="1" si="50"/>
        <v>45556</v>
      </c>
    </row>
    <row r="420" spans="1:15" x14ac:dyDescent="0.25">
      <c r="A420">
        <v>419</v>
      </c>
      <c r="B420">
        <v>2073.4</v>
      </c>
      <c r="C420" t="s">
        <v>505</v>
      </c>
      <c r="D420" t="s">
        <v>19</v>
      </c>
      <c r="E420">
        <f t="shared" si="51"/>
        <v>100</v>
      </c>
      <c r="F420">
        <f t="shared" si="52"/>
        <v>2073.4</v>
      </c>
      <c r="G420" t="s">
        <v>188</v>
      </c>
      <c r="H420" s="1">
        <f t="shared" ca="1" si="56"/>
        <v>45401</v>
      </c>
      <c r="I420" s="2">
        <f t="shared" ca="1" si="49"/>
        <v>3633.6334999999999</v>
      </c>
      <c r="J420" s="2">
        <f t="shared" ca="1" si="53"/>
        <v>74.296833333333339</v>
      </c>
      <c r="K420">
        <f t="shared" ca="1" si="54"/>
        <v>891.56200000000013</v>
      </c>
      <c r="N420" s="2">
        <f t="shared" ca="1" si="55"/>
        <v>21</v>
      </c>
      <c r="O420" s="1" t="str">
        <f t="shared" ca="1" si="50"/>
        <v>02.02.2024</v>
      </c>
    </row>
    <row r="421" spans="1:15" x14ac:dyDescent="0.25">
      <c r="A421">
        <v>420</v>
      </c>
      <c r="B421">
        <v>8136.58</v>
      </c>
      <c r="C421" t="s">
        <v>522</v>
      </c>
      <c r="D421" t="s">
        <v>14</v>
      </c>
      <c r="E421">
        <f t="shared" si="51"/>
        <v>0</v>
      </c>
      <c r="F421">
        <f t="shared" si="52"/>
        <v>0</v>
      </c>
      <c r="G421" t="s">
        <v>865</v>
      </c>
      <c r="H421" s="1">
        <f t="shared" ca="1" si="56"/>
        <v>44988</v>
      </c>
      <c r="I421" s="2">
        <f t="shared" ca="1" si="49"/>
        <v>8726.4820500000005</v>
      </c>
      <c r="J421" s="2">
        <f t="shared" ca="1" si="53"/>
        <v>196.63401666666667</v>
      </c>
      <c r="K421">
        <f t="shared" ca="1" si="54"/>
        <v>2359.6082000000001</v>
      </c>
      <c r="L421" t="s">
        <v>55</v>
      </c>
      <c r="N421" s="2">
        <f t="shared" ca="1" si="55"/>
        <v>3</v>
      </c>
      <c r="O421" s="1" t="str">
        <f t="shared" ca="1" si="50"/>
        <v>10.02.2023</v>
      </c>
    </row>
    <row r="422" spans="1:15" x14ac:dyDescent="0.25">
      <c r="A422">
        <v>421</v>
      </c>
      <c r="B422">
        <v>6618.38</v>
      </c>
      <c r="C422" t="s">
        <v>450</v>
      </c>
      <c r="D422" t="s">
        <v>11</v>
      </c>
      <c r="E422">
        <f t="shared" si="51"/>
        <v>25</v>
      </c>
      <c r="F422">
        <f t="shared" si="52"/>
        <v>1654.595</v>
      </c>
      <c r="G422" t="s">
        <v>748</v>
      </c>
      <c r="H422" s="1" t="str">
        <f t="shared" ca="1" si="56"/>
        <v/>
      </c>
      <c r="I422" s="2">
        <f t="shared" ca="1" si="49"/>
        <v>16534.919366666665</v>
      </c>
      <c r="J422" s="2">
        <f t="shared" ca="1" si="53"/>
        <v>319.88836666666663</v>
      </c>
      <c r="K422">
        <f t="shared" ca="1" si="54"/>
        <v>3838.6603999999998</v>
      </c>
      <c r="N422" s="2">
        <f t="shared" ca="1" si="55"/>
        <v>31</v>
      </c>
      <c r="O422" s="1">
        <f t="shared" ca="1" si="50"/>
        <v>45623</v>
      </c>
    </row>
    <row r="423" spans="1:15" x14ac:dyDescent="0.25">
      <c r="A423">
        <v>422</v>
      </c>
      <c r="B423">
        <v>8729</v>
      </c>
      <c r="C423" t="s">
        <v>593</v>
      </c>
      <c r="D423" t="s">
        <v>11</v>
      </c>
      <c r="E423">
        <f t="shared" si="51"/>
        <v>25</v>
      </c>
      <c r="F423">
        <f t="shared" si="52"/>
        <v>2182.25</v>
      </c>
      <c r="G423" t="s">
        <v>329</v>
      </c>
      <c r="H423" s="1" t="str">
        <f t="shared" ca="1" si="56"/>
        <v/>
      </c>
      <c r="I423" s="2">
        <f t="shared" ca="1" si="49"/>
        <v>17618.031666666666</v>
      </c>
      <c r="J423" s="2">
        <f t="shared" ca="1" si="53"/>
        <v>341.88583333333332</v>
      </c>
      <c r="K423">
        <f t="shared" ca="1" si="54"/>
        <v>4102.63</v>
      </c>
      <c r="N423" s="2">
        <f t="shared" ca="1" si="55"/>
        <v>26</v>
      </c>
      <c r="O423" s="1">
        <f t="shared" ca="1" si="50"/>
        <v>45563</v>
      </c>
    </row>
    <row r="424" spans="1:15" x14ac:dyDescent="0.25">
      <c r="A424">
        <v>423</v>
      </c>
      <c r="B424">
        <v>6943.82</v>
      </c>
      <c r="C424" t="s">
        <v>594</v>
      </c>
      <c r="D424" t="s">
        <v>89</v>
      </c>
      <c r="E424">
        <f t="shared" si="51"/>
        <v>10</v>
      </c>
      <c r="F424">
        <f t="shared" si="52"/>
        <v>694.38200000000006</v>
      </c>
      <c r="G424" t="s">
        <v>744</v>
      </c>
      <c r="H424" s="1" t="str">
        <f t="shared" ca="1" si="56"/>
        <v/>
      </c>
      <c r="I424" s="2">
        <f t="shared" ca="1" si="49"/>
        <v>6966.9660666666659</v>
      </c>
      <c r="J424" s="2">
        <f t="shared" ca="1" si="53"/>
        <v>11.573033333333333</v>
      </c>
      <c r="K424">
        <f t="shared" ca="1" si="54"/>
        <v>138.87639999999999</v>
      </c>
      <c r="N424" s="2">
        <f t="shared" ca="1" si="55"/>
        <v>2</v>
      </c>
      <c r="O424" s="1">
        <f t="shared" ca="1" si="50"/>
        <v>45576</v>
      </c>
    </row>
    <row r="425" spans="1:15" x14ac:dyDescent="0.25">
      <c r="A425">
        <v>424</v>
      </c>
      <c r="B425">
        <v>8879.36</v>
      </c>
      <c r="C425" t="s">
        <v>435</v>
      </c>
      <c r="D425" t="s">
        <v>86</v>
      </c>
      <c r="E425">
        <f t="shared" si="51"/>
        <v>75</v>
      </c>
      <c r="F425">
        <f t="shared" si="52"/>
        <v>6659.52</v>
      </c>
      <c r="G425" t="s">
        <v>562</v>
      </c>
      <c r="H425" s="1" t="str">
        <f t="shared" ca="1" si="56"/>
        <v/>
      </c>
      <c r="I425" s="2">
        <f t="shared" ca="1" si="49"/>
        <v>21754.432000000001</v>
      </c>
      <c r="J425" s="2">
        <f t="shared" ca="1" si="53"/>
        <v>429.16906666666665</v>
      </c>
      <c r="K425">
        <f t="shared" ca="1" si="54"/>
        <v>5150.0288</v>
      </c>
      <c r="N425" s="2">
        <f t="shared" ca="1" si="55"/>
        <v>30</v>
      </c>
      <c r="O425" s="1">
        <f t="shared" ca="1" si="50"/>
        <v>45585</v>
      </c>
    </row>
    <row r="426" spans="1:15" x14ac:dyDescent="0.25">
      <c r="A426">
        <v>425</v>
      </c>
      <c r="B426">
        <v>5559.05</v>
      </c>
      <c r="C426" t="s">
        <v>24</v>
      </c>
      <c r="D426" t="s">
        <v>14</v>
      </c>
      <c r="E426">
        <f t="shared" si="51"/>
        <v>0</v>
      </c>
      <c r="F426">
        <f t="shared" si="52"/>
        <v>0</v>
      </c>
      <c r="G426" t="s">
        <v>31</v>
      </c>
      <c r="H426" s="1">
        <f t="shared" ca="1" si="56"/>
        <v>44846</v>
      </c>
      <c r="I426" s="2">
        <f t="shared" ca="1" si="49"/>
        <v>6504.0884999999998</v>
      </c>
      <c r="J426" s="2">
        <f t="shared" ca="1" si="53"/>
        <v>55.590499999999999</v>
      </c>
      <c r="K426">
        <f t="shared" ca="1" si="54"/>
        <v>667.08600000000001</v>
      </c>
      <c r="M426" t="s">
        <v>120</v>
      </c>
      <c r="N426" s="2">
        <f t="shared" ca="1" si="55"/>
        <v>17</v>
      </c>
      <c r="O426" s="1" t="str">
        <f t="shared" ca="1" si="50"/>
        <v>10.09.2022</v>
      </c>
    </row>
    <row r="427" spans="1:15" x14ac:dyDescent="0.25">
      <c r="A427">
        <v>426</v>
      </c>
      <c r="B427">
        <v>5606.09</v>
      </c>
      <c r="C427" t="s">
        <v>110</v>
      </c>
      <c r="D427" t="s">
        <v>19</v>
      </c>
      <c r="E427">
        <f t="shared" si="51"/>
        <v>100</v>
      </c>
      <c r="F427">
        <f t="shared" si="52"/>
        <v>5606.09</v>
      </c>
      <c r="G427" t="s">
        <v>54</v>
      </c>
      <c r="H427" s="1">
        <f t="shared" ca="1" si="56"/>
        <v>45437</v>
      </c>
      <c r="I427" s="2">
        <f t="shared" ca="1" si="49"/>
        <v>10511.418750000001</v>
      </c>
      <c r="J427" s="2">
        <f t="shared" ca="1" si="53"/>
        <v>140.15225000000001</v>
      </c>
      <c r="K427">
        <f t="shared" ca="1" si="54"/>
        <v>1681.8270000000002</v>
      </c>
      <c r="N427" s="2">
        <f t="shared" ca="1" si="55"/>
        <v>35</v>
      </c>
      <c r="O427" s="1" t="str">
        <f t="shared" ca="1" si="50"/>
        <v>08.05.2024</v>
      </c>
    </row>
    <row r="428" spans="1:15" x14ac:dyDescent="0.25">
      <c r="A428">
        <v>427</v>
      </c>
      <c r="B428">
        <v>7367.39</v>
      </c>
      <c r="C428" t="s">
        <v>307</v>
      </c>
      <c r="D428" t="s">
        <v>14</v>
      </c>
      <c r="E428">
        <f t="shared" si="51"/>
        <v>0</v>
      </c>
      <c r="F428">
        <f t="shared" si="52"/>
        <v>0</v>
      </c>
      <c r="G428" t="s">
        <v>950</v>
      </c>
      <c r="H428" s="1">
        <f t="shared" ca="1" si="56"/>
        <v>44997</v>
      </c>
      <c r="I428" s="2">
        <f t="shared" ca="1" si="49"/>
        <v>9362.7247916666674</v>
      </c>
      <c r="J428" s="2">
        <f t="shared" ca="1" si="53"/>
        <v>79.813391666666675</v>
      </c>
      <c r="K428">
        <f t="shared" ca="1" si="54"/>
        <v>957.76070000000004</v>
      </c>
      <c r="N428" s="2">
        <f t="shared" ca="1" si="55"/>
        <v>25</v>
      </c>
      <c r="O428" s="1" t="str">
        <f t="shared" ca="1" si="50"/>
        <v>19.02.2023</v>
      </c>
    </row>
    <row r="429" spans="1:15" x14ac:dyDescent="0.25">
      <c r="A429">
        <v>428</v>
      </c>
      <c r="B429">
        <v>6238.61</v>
      </c>
      <c r="C429" t="s">
        <v>373</v>
      </c>
      <c r="D429" t="s">
        <v>11</v>
      </c>
      <c r="E429">
        <f t="shared" si="51"/>
        <v>25</v>
      </c>
      <c r="F429">
        <f t="shared" si="52"/>
        <v>1559.6524999999999</v>
      </c>
      <c r="G429" t="s">
        <v>280</v>
      </c>
      <c r="H429" s="1" t="str">
        <f t="shared" ca="1" si="56"/>
        <v/>
      </c>
      <c r="I429" s="2">
        <f t="shared" ca="1" si="49"/>
        <v>16844.246999999999</v>
      </c>
      <c r="J429" s="2">
        <f t="shared" ca="1" si="53"/>
        <v>311.93049999999999</v>
      </c>
      <c r="K429">
        <f t="shared" ca="1" si="54"/>
        <v>3743.1660000000002</v>
      </c>
      <c r="N429" s="2">
        <f t="shared" ca="1" si="55"/>
        <v>34</v>
      </c>
      <c r="O429" s="1">
        <f t="shared" ca="1" si="50"/>
        <v>45571</v>
      </c>
    </row>
    <row r="430" spans="1:15" x14ac:dyDescent="0.25">
      <c r="A430">
        <v>429</v>
      </c>
      <c r="B430">
        <v>862.27</v>
      </c>
      <c r="C430" t="s">
        <v>597</v>
      </c>
      <c r="D430" t="s">
        <v>57</v>
      </c>
      <c r="E430">
        <f t="shared" si="51"/>
        <v>40</v>
      </c>
      <c r="F430">
        <f t="shared" si="52"/>
        <v>344.90800000000002</v>
      </c>
      <c r="G430" t="s">
        <v>936</v>
      </c>
      <c r="H430" s="1" t="str">
        <f t="shared" ca="1" si="56"/>
        <v/>
      </c>
      <c r="I430" s="2">
        <f t="shared" ca="1" si="49"/>
        <v>1148.9747749999999</v>
      </c>
      <c r="J430" s="2">
        <f t="shared" ca="1" si="53"/>
        <v>40.957825</v>
      </c>
      <c r="K430">
        <f t="shared" ca="1" si="54"/>
        <v>491.4939</v>
      </c>
      <c r="N430" s="2">
        <f t="shared" ca="1" si="55"/>
        <v>7</v>
      </c>
      <c r="O430" s="1">
        <f t="shared" ca="1" si="50"/>
        <v>45638</v>
      </c>
    </row>
    <row r="431" spans="1:15" x14ac:dyDescent="0.25">
      <c r="A431">
        <v>430</v>
      </c>
      <c r="B431">
        <v>5797.07</v>
      </c>
      <c r="C431" t="s">
        <v>599</v>
      </c>
      <c r="D431" t="s">
        <v>86</v>
      </c>
      <c r="E431">
        <f t="shared" si="51"/>
        <v>75</v>
      </c>
      <c r="F431">
        <f t="shared" si="52"/>
        <v>4347.8024999999998</v>
      </c>
      <c r="G431" t="s">
        <v>849</v>
      </c>
      <c r="H431" s="1" t="str">
        <f t="shared" ca="1" si="56"/>
        <v/>
      </c>
      <c r="I431" s="2">
        <f t="shared" ca="1" si="49"/>
        <v>13835.673733333333</v>
      </c>
      <c r="J431" s="2">
        <f t="shared" ca="1" si="53"/>
        <v>251.20636666666667</v>
      </c>
      <c r="K431">
        <f t="shared" ca="1" si="54"/>
        <v>3014.4764</v>
      </c>
      <c r="N431" s="2">
        <f t="shared" ca="1" si="55"/>
        <v>32</v>
      </c>
      <c r="O431" s="1">
        <f t="shared" ca="1" si="50"/>
        <v>45630</v>
      </c>
    </row>
    <row r="432" spans="1:15" x14ac:dyDescent="0.25">
      <c r="A432">
        <v>431</v>
      </c>
      <c r="B432">
        <v>9764.59</v>
      </c>
      <c r="C432" t="s">
        <v>600</v>
      </c>
      <c r="D432" t="s">
        <v>22</v>
      </c>
      <c r="E432">
        <f t="shared" si="51"/>
        <v>50</v>
      </c>
      <c r="F432">
        <f t="shared" si="52"/>
        <v>4882.2950000000001</v>
      </c>
      <c r="G432" t="s">
        <v>648</v>
      </c>
      <c r="H432" s="1" t="str">
        <f t="shared" ca="1" si="56"/>
        <v/>
      </c>
      <c r="I432" s="2">
        <f t="shared" ca="1" si="49"/>
        <v>11310.650083333334</v>
      </c>
      <c r="J432" s="2">
        <f t="shared" ca="1" si="53"/>
        <v>81.371583333333334</v>
      </c>
      <c r="K432">
        <f t="shared" ca="1" si="54"/>
        <v>976.45900000000006</v>
      </c>
      <c r="L432" t="s">
        <v>17</v>
      </c>
      <c r="N432" s="2">
        <f t="shared" ca="1" si="55"/>
        <v>19</v>
      </c>
      <c r="O432" s="1">
        <f t="shared" ca="1" si="50"/>
        <v>45555</v>
      </c>
    </row>
    <row r="433" spans="1:15" x14ac:dyDescent="0.25">
      <c r="A433">
        <v>432</v>
      </c>
      <c r="B433">
        <v>4679.9799999999996</v>
      </c>
      <c r="C433" t="s">
        <v>307</v>
      </c>
      <c r="D433" t="s">
        <v>89</v>
      </c>
      <c r="E433">
        <f t="shared" si="51"/>
        <v>10</v>
      </c>
      <c r="F433">
        <f t="shared" si="52"/>
        <v>467.99799999999999</v>
      </c>
      <c r="G433" t="s">
        <v>759</v>
      </c>
      <c r="H433" s="1" t="str">
        <f t="shared" ca="1" si="56"/>
        <v/>
      </c>
      <c r="I433" s="2">
        <f t="shared" ca="1" si="49"/>
        <v>7768.7667999999994</v>
      </c>
      <c r="J433" s="2">
        <f t="shared" ca="1" si="53"/>
        <v>171.59926666666664</v>
      </c>
      <c r="K433">
        <f t="shared" ca="1" si="54"/>
        <v>2059.1911999999998</v>
      </c>
      <c r="L433" t="s">
        <v>17</v>
      </c>
      <c r="N433" s="2">
        <f t="shared" ca="1" si="55"/>
        <v>18</v>
      </c>
      <c r="O433" s="1">
        <f t="shared" ca="1" si="50"/>
        <v>45566</v>
      </c>
    </row>
    <row r="434" spans="1:15" x14ac:dyDescent="0.25">
      <c r="A434">
        <v>433</v>
      </c>
      <c r="B434">
        <v>1466.63</v>
      </c>
      <c r="C434" t="s">
        <v>601</v>
      </c>
      <c r="D434" t="s">
        <v>19</v>
      </c>
      <c r="E434">
        <f t="shared" si="51"/>
        <v>100</v>
      </c>
      <c r="F434">
        <f t="shared" si="52"/>
        <v>1466.63</v>
      </c>
      <c r="G434" t="s">
        <v>773</v>
      </c>
      <c r="H434" s="1">
        <f t="shared" ca="1" si="56"/>
        <v>44926</v>
      </c>
      <c r="I434" s="2">
        <f t="shared" ca="1" si="49"/>
        <v>1607.1820416666667</v>
      </c>
      <c r="J434" s="2">
        <f t="shared" ca="1" si="53"/>
        <v>6.1109583333333335</v>
      </c>
      <c r="K434">
        <f t="shared" ca="1" si="54"/>
        <v>73.331500000000005</v>
      </c>
      <c r="N434" s="2">
        <f t="shared" ca="1" si="55"/>
        <v>23</v>
      </c>
      <c r="O434" s="1" t="str">
        <f t="shared" ca="1" si="50"/>
        <v>14.12.2022</v>
      </c>
    </row>
    <row r="435" spans="1:15" x14ac:dyDescent="0.25">
      <c r="A435">
        <v>434</v>
      </c>
      <c r="B435">
        <v>3938.85</v>
      </c>
      <c r="C435" t="s">
        <v>603</v>
      </c>
      <c r="D435" t="s">
        <v>14</v>
      </c>
      <c r="E435">
        <f t="shared" si="51"/>
        <v>0</v>
      </c>
      <c r="F435">
        <f t="shared" si="52"/>
        <v>0</v>
      </c>
      <c r="G435" t="s">
        <v>443</v>
      </c>
      <c r="H435" s="1">
        <f t="shared" ca="1" si="56"/>
        <v>44764</v>
      </c>
      <c r="I435" s="2">
        <f t="shared" ca="1" si="49"/>
        <v>5225.5409999999993</v>
      </c>
      <c r="J435" s="2">
        <f t="shared" ca="1" si="53"/>
        <v>183.81299999999999</v>
      </c>
      <c r="K435">
        <f t="shared" ca="1" si="54"/>
        <v>2205.7559999999999</v>
      </c>
      <c r="N435" s="2">
        <f t="shared" ca="1" si="55"/>
        <v>7</v>
      </c>
      <c r="O435" s="1" t="str">
        <f t="shared" ca="1" si="50"/>
        <v>27.04.2022</v>
      </c>
    </row>
    <row r="436" spans="1:15" x14ac:dyDescent="0.25">
      <c r="A436">
        <v>435</v>
      </c>
      <c r="B436">
        <v>857.88</v>
      </c>
      <c r="C436" t="s">
        <v>275</v>
      </c>
      <c r="D436" t="s">
        <v>11</v>
      </c>
      <c r="E436">
        <f t="shared" si="51"/>
        <v>25</v>
      </c>
      <c r="F436">
        <f t="shared" si="52"/>
        <v>214.47</v>
      </c>
      <c r="G436" t="s">
        <v>302</v>
      </c>
      <c r="H436" s="1" t="str">
        <f t="shared" ca="1" si="56"/>
        <v/>
      </c>
      <c r="I436" s="2">
        <f t="shared" ca="1" si="49"/>
        <v>1018.0176</v>
      </c>
      <c r="J436" s="2">
        <f t="shared" ca="1" si="53"/>
        <v>5.7191999999999998</v>
      </c>
      <c r="K436">
        <f t="shared" ca="1" si="54"/>
        <v>68.630399999999995</v>
      </c>
      <c r="M436" t="s">
        <v>46</v>
      </c>
      <c r="N436" s="2">
        <f t="shared" ca="1" si="55"/>
        <v>28</v>
      </c>
      <c r="O436" s="1">
        <f t="shared" ca="1" si="50"/>
        <v>45543</v>
      </c>
    </row>
    <row r="437" spans="1:15" x14ac:dyDescent="0.25">
      <c r="A437">
        <v>436</v>
      </c>
      <c r="B437">
        <v>9085.51</v>
      </c>
      <c r="C437" t="s">
        <v>243</v>
      </c>
      <c r="D437" t="s">
        <v>89</v>
      </c>
      <c r="E437">
        <f t="shared" si="51"/>
        <v>10</v>
      </c>
      <c r="F437">
        <f t="shared" si="52"/>
        <v>908.55100000000004</v>
      </c>
      <c r="G437" t="s">
        <v>937</v>
      </c>
      <c r="H437" s="1" t="str">
        <f t="shared" ca="1" si="56"/>
        <v/>
      </c>
      <c r="I437" s="2">
        <f t="shared" ca="1" si="49"/>
        <v>11167.606041666666</v>
      </c>
      <c r="J437" s="2">
        <f t="shared" ca="1" si="53"/>
        <v>83.283841666666675</v>
      </c>
      <c r="K437">
        <f t="shared" ca="1" si="54"/>
        <v>999.40610000000015</v>
      </c>
      <c r="N437" s="2">
        <f t="shared" ca="1" si="55"/>
        <v>25</v>
      </c>
      <c r="O437" s="1">
        <f t="shared" ca="1" si="50"/>
        <v>45613</v>
      </c>
    </row>
    <row r="438" spans="1:15" x14ac:dyDescent="0.25">
      <c r="A438">
        <v>437</v>
      </c>
      <c r="B438">
        <v>1346.48</v>
      </c>
      <c r="C438" t="s">
        <v>241</v>
      </c>
      <c r="D438" t="s">
        <v>22</v>
      </c>
      <c r="E438">
        <f t="shared" si="51"/>
        <v>50</v>
      </c>
      <c r="F438">
        <f t="shared" si="52"/>
        <v>673.24</v>
      </c>
      <c r="G438" t="s">
        <v>524</v>
      </c>
      <c r="H438" s="1" t="str">
        <f t="shared" ca="1" si="56"/>
        <v/>
      </c>
      <c r="I438" s="2">
        <f t="shared" ca="1" si="49"/>
        <v>1477.7618</v>
      </c>
      <c r="J438" s="2">
        <f t="shared" ca="1" si="53"/>
        <v>43.760600000000004</v>
      </c>
      <c r="K438">
        <f t="shared" ca="1" si="54"/>
        <v>525.12720000000002</v>
      </c>
      <c r="N438" s="2">
        <f t="shared" ca="1" si="55"/>
        <v>3</v>
      </c>
      <c r="O438" s="1">
        <f t="shared" ca="1" si="50"/>
        <v>45598</v>
      </c>
    </row>
    <row r="439" spans="1:15" x14ac:dyDescent="0.25">
      <c r="A439">
        <v>438</v>
      </c>
      <c r="B439">
        <v>755.06</v>
      </c>
      <c r="C439" t="s">
        <v>604</v>
      </c>
      <c r="D439" t="s">
        <v>19</v>
      </c>
      <c r="E439">
        <f t="shared" si="51"/>
        <v>100</v>
      </c>
      <c r="F439">
        <f t="shared" si="52"/>
        <v>755.06</v>
      </c>
      <c r="G439" t="s">
        <v>916</v>
      </c>
      <c r="H439" s="1">
        <f t="shared" ca="1" si="56"/>
        <v>45498</v>
      </c>
      <c r="I439" s="2">
        <f t="shared" ca="1" si="49"/>
        <v>1262.2086333333332</v>
      </c>
      <c r="J439" s="2">
        <f t="shared" ca="1" si="53"/>
        <v>16.359633333333331</v>
      </c>
      <c r="K439">
        <f t="shared" ca="1" si="54"/>
        <v>196.31559999999996</v>
      </c>
      <c r="M439" t="s">
        <v>20</v>
      </c>
      <c r="N439" s="2">
        <f t="shared" ca="1" si="55"/>
        <v>31</v>
      </c>
      <c r="O439" s="1" t="str">
        <f t="shared" ca="1" si="50"/>
        <v>11.05.2024</v>
      </c>
    </row>
    <row r="440" spans="1:15" x14ac:dyDescent="0.25">
      <c r="A440">
        <v>439</v>
      </c>
      <c r="B440">
        <v>1940.09</v>
      </c>
      <c r="C440" t="s">
        <v>605</v>
      </c>
      <c r="D440" t="s">
        <v>89</v>
      </c>
      <c r="E440">
        <f t="shared" si="51"/>
        <v>10</v>
      </c>
      <c r="F440">
        <f t="shared" si="52"/>
        <v>194.00900000000001</v>
      </c>
      <c r="G440" t="s">
        <v>756</v>
      </c>
      <c r="H440" s="1" t="str">
        <f t="shared" ca="1" si="56"/>
        <v/>
      </c>
      <c r="I440" s="2">
        <f t="shared" ca="1" si="49"/>
        <v>3773.47505</v>
      </c>
      <c r="J440" s="2">
        <f t="shared" ca="1" si="53"/>
        <v>67.903149999999997</v>
      </c>
      <c r="K440">
        <f t="shared" ca="1" si="54"/>
        <v>814.83780000000002</v>
      </c>
      <c r="L440" t="s">
        <v>63</v>
      </c>
      <c r="N440" s="2">
        <f t="shared" ca="1" si="55"/>
        <v>27</v>
      </c>
      <c r="O440" s="1">
        <f t="shared" ca="1" si="50"/>
        <v>45571</v>
      </c>
    </row>
    <row r="441" spans="1:15" x14ac:dyDescent="0.25">
      <c r="A441">
        <v>440</v>
      </c>
      <c r="B441">
        <v>8025.27</v>
      </c>
      <c r="C441" t="s">
        <v>196</v>
      </c>
      <c r="D441" t="s">
        <v>14</v>
      </c>
      <c r="E441">
        <f t="shared" si="51"/>
        <v>0</v>
      </c>
      <c r="F441">
        <f t="shared" si="52"/>
        <v>0</v>
      </c>
      <c r="G441" t="s">
        <v>429</v>
      </c>
      <c r="H441" s="1">
        <f t="shared" ca="1" si="56"/>
        <v>45162</v>
      </c>
      <c r="I441" s="2">
        <f t="shared" ca="1" si="49"/>
        <v>10733.798624999999</v>
      </c>
      <c r="J441" s="2">
        <f t="shared" ca="1" si="53"/>
        <v>180.56857500000001</v>
      </c>
      <c r="K441">
        <f t="shared" ca="1" si="54"/>
        <v>2166.8229000000001</v>
      </c>
      <c r="N441" s="2">
        <f t="shared" ca="1" si="55"/>
        <v>15</v>
      </c>
      <c r="O441" s="1" t="str">
        <f t="shared" ca="1" si="50"/>
        <v>19.08.2023</v>
      </c>
    </row>
    <row r="442" spans="1:15" x14ac:dyDescent="0.25">
      <c r="A442">
        <v>441</v>
      </c>
      <c r="B442">
        <v>9086.01</v>
      </c>
      <c r="C442" t="s">
        <v>317</v>
      </c>
      <c r="D442" t="s">
        <v>19</v>
      </c>
      <c r="E442">
        <f t="shared" si="51"/>
        <v>100</v>
      </c>
      <c r="F442">
        <f t="shared" si="52"/>
        <v>9086.01</v>
      </c>
      <c r="G442" t="s">
        <v>902</v>
      </c>
      <c r="H442" s="1">
        <f t="shared" ca="1" si="56"/>
        <v>44690</v>
      </c>
      <c r="I442" s="2">
        <f t="shared" ca="1" si="49"/>
        <v>11811.813</v>
      </c>
      <c r="J442" s="2">
        <f t="shared" ca="1" si="53"/>
        <v>272.58030000000002</v>
      </c>
      <c r="K442">
        <f t="shared" ca="1" si="54"/>
        <v>3270.9636</v>
      </c>
      <c r="N442" s="2">
        <f t="shared" ca="1" si="55"/>
        <v>10</v>
      </c>
      <c r="O442" s="1" t="str">
        <f t="shared" ca="1" si="50"/>
        <v>01.04.2022</v>
      </c>
    </row>
    <row r="443" spans="1:15" x14ac:dyDescent="0.25">
      <c r="A443">
        <v>442</v>
      </c>
      <c r="B443">
        <v>4619.5200000000004</v>
      </c>
      <c r="C443" t="s">
        <v>317</v>
      </c>
      <c r="D443" t="s">
        <v>22</v>
      </c>
      <c r="E443">
        <f t="shared" si="51"/>
        <v>50</v>
      </c>
      <c r="F443">
        <f t="shared" si="52"/>
        <v>2309.7600000000002</v>
      </c>
      <c r="G443" t="s">
        <v>951</v>
      </c>
      <c r="H443" s="1" t="str">
        <f t="shared" ca="1" si="56"/>
        <v/>
      </c>
      <c r="I443" s="2">
        <f t="shared" ca="1" si="49"/>
        <v>11183.088000000002</v>
      </c>
      <c r="J443" s="2">
        <f t="shared" ca="1" si="53"/>
        <v>211.72800000000004</v>
      </c>
      <c r="K443">
        <f t="shared" ca="1" si="54"/>
        <v>2540.7360000000003</v>
      </c>
      <c r="N443" s="2">
        <f t="shared" ca="1" si="55"/>
        <v>31</v>
      </c>
      <c r="O443" s="1">
        <f t="shared" ca="1" si="50"/>
        <v>45622</v>
      </c>
    </row>
    <row r="444" spans="1:15" x14ac:dyDescent="0.25">
      <c r="A444">
        <v>443</v>
      </c>
      <c r="B444">
        <v>9065.9599999999991</v>
      </c>
      <c r="C444" t="s">
        <v>296</v>
      </c>
      <c r="D444" t="s">
        <v>14</v>
      </c>
      <c r="E444">
        <f t="shared" si="51"/>
        <v>0</v>
      </c>
      <c r="F444">
        <f t="shared" si="52"/>
        <v>0</v>
      </c>
      <c r="G444" t="s">
        <v>79</v>
      </c>
      <c r="H444" s="1">
        <f t="shared" ca="1" si="56"/>
        <v>44672</v>
      </c>
      <c r="I444" s="2">
        <f t="shared" ca="1" si="49"/>
        <v>12239.045999999998</v>
      </c>
      <c r="J444" s="2">
        <f t="shared" ca="1" si="53"/>
        <v>211.53906666666663</v>
      </c>
      <c r="K444">
        <f t="shared" ca="1" si="54"/>
        <v>2538.4687999999996</v>
      </c>
      <c r="N444" s="2">
        <f t="shared" ca="1" si="55"/>
        <v>15</v>
      </c>
      <c r="O444" s="1" t="str">
        <f t="shared" ca="1" si="50"/>
        <v>25.02.2022</v>
      </c>
    </row>
    <row r="445" spans="1:15" x14ac:dyDescent="0.25">
      <c r="A445">
        <v>444</v>
      </c>
      <c r="B445">
        <v>6407.75</v>
      </c>
      <c r="C445" t="s">
        <v>573</v>
      </c>
      <c r="D445" t="s">
        <v>19</v>
      </c>
      <c r="E445">
        <f t="shared" si="51"/>
        <v>100</v>
      </c>
      <c r="F445">
        <f t="shared" si="52"/>
        <v>6407.75</v>
      </c>
      <c r="G445" t="s">
        <v>334</v>
      </c>
      <c r="H445" s="1">
        <f t="shared" ca="1" si="56"/>
        <v>45206</v>
      </c>
      <c r="I445" s="2">
        <f t="shared" ca="1" si="49"/>
        <v>7016.4862499999999</v>
      </c>
      <c r="J445" s="2">
        <f t="shared" ca="1" si="53"/>
        <v>32.03875</v>
      </c>
      <c r="K445">
        <f t="shared" ca="1" si="54"/>
        <v>384.46500000000003</v>
      </c>
      <c r="N445" s="2">
        <f t="shared" ca="1" si="55"/>
        <v>19</v>
      </c>
      <c r="O445" s="1" t="str">
        <f t="shared" ca="1" si="50"/>
        <v>23.07.2023</v>
      </c>
    </row>
    <row r="446" spans="1:15" x14ac:dyDescent="0.25">
      <c r="A446">
        <v>445</v>
      </c>
      <c r="B446">
        <v>9482.7000000000007</v>
      </c>
      <c r="C446" t="s">
        <v>609</v>
      </c>
      <c r="D446" t="s">
        <v>19</v>
      </c>
      <c r="E446">
        <f t="shared" si="51"/>
        <v>100</v>
      </c>
      <c r="F446">
        <f t="shared" si="52"/>
        <v>9482.7000000000007</v>
      </c>
      <c r="G446" t="s">
        <v>952</v>
      </c>
      <c r="H446" s="1">
        <f t="shared" ca="1" si="56"/>
        <v>45035</v>
      </c>
      <c r="I446" s="2">
        <f t="shared" ca="1" si="49"/>
        <v>11134.270250000001</v>
      </c>
      <c r="J446" s="2">
        <f t="shared" ca="1" si="53"/>
        <v>86.924750000000017</v>
      </c>
      <c r="K446">
        <f t="shared" ca="1" si="54"/>
        <v>1043.0970000000002</v>
      </c>
      <c r="M446" t="s">
        <v>46</v>
      </c>
      <c r="N446" s="2">
        <f t="shared" ca="1" si="55"/>
        <v>19</v>
      </c>
      <c r="O446" s="1" t="str">
        <f t="shared" ca="1" si="50"/>
        <v>15.03.2023</v>
      </c>
    </row>
    <row r="447" spans="1:15" x14ac:dyDescent="0.25">
      <c r="A447">
        <v>446</v>
      </c>
      <c r="B447">
        <v>1044.32</v>
      </c>
      <c r="C447" t="s">
        <v>292</v>
      </c>
      <c r="D447" t="s">
        <v>86</v>
      </c>
      <c r="E447">
        <f t="shared" si="51"/>
        <v>75</v>
      </c>
      <c r="F447">
        <f t="shared" si="52"/>
        <v>783.24</v>
      </c>
      <c r="G447" t="s">
        <v>803</v>
      </c>
      <c r="H447" s="1" t="str">
        <f t="shared" ca="1" si="56"/>
        <v/>
      </c>
      <c r="I447" s="2">
        <f t="shared" ca="1" si="49"/>
        <v>1206.1895999999999</v>
      </c>
      <c r="J447" s="2">
        <f t="shared" ca="1" si="53"/>
        <v>26.978266666666666</v>
      </c>
      <c r="K447">
        <f t="shared" ca="1" si="54"/>
        <v>323.73919999999998</v>
      </c>
      <c r="N447" s="2">
        <f t="shared" ca="1" si="55"/>
        <v>6</v>
      </c>
      <c r="O447" s="1">
        <f t="shared" ca="1" si="50"/>
        <v>45569</v>
      </c>
    </row>
    <row r="448" spans="1:15" x14ac:dyDescent="0.25">
      <c r="A448">
        <v>447</v>
      </c>
      <c r="B448">
        <v>9612.31</v>
      </c>
      <c r="C448" t="s">
        <v>610</v>
      </c>
      <c r="D448" t="s">
        <v>11</v>
      </c>
      <c r="E448">
        <f t="shared" si="51"/>
        <v>25</v>
      </c>
      <c r="F448">
        <f t="shared" si="52"/>
        <v>2403.0774999999999</v>
      </c>
      <c r="G448" t="s">
        <v>653</v>
      </c>
      <c r="H448" s="1" t="str">
        <f t="shared" ca="1" si="56"/>
        <v/>
      </c>
      <c r="I448" s="2">
        <f t="shared" ca="1" si="49"/>
        <v>11150.2796</v>
      </c>
      <c r="J448" s="2">
        <f t="shared" ca="1" si="53"/>
        <v>384.49240000000003</v>
      </c>
      <c r="K448">
        <f t="shared" ca="1" si="54"/>
        <v>4613.9088000000002</v>
      </c>
      <c r="N448" s="2">
        <f t="shared" ca="1" si="55"/>
        <v>4</v>
      </c>
      <c r="O448" s="1">
        <f t="shared" ca="1" si="50"/>
        <v>45595</v>
      </c>
    </row>
    <row r="449" spans="1:15" x14ac:dyDescent="0.25">
      <c r="A449">
        <v>448</v>
      </c>
      <c r="B449">
        <v>7126.93</v>
      </c>
      <c r="C449" t="s">
        <v>611</v>
      </c>
      <c r="D449" t="s">
        <v>14</v>
      </c>
      <c r="E449">
        <f t="shared" si="51"/>
        <v>0</v>
      </c>
      <c r="F449">
        <f t="shared" si="52"/>
        <v>0</v>
      </c>
      <c r="G449" t="s">
        <v>161</v>
      </c>
      <c r="H449" s="1">
        <f t="shared" ca="1" si="56"/>
        <v>45490</v>
      </c>
      <c r="I449" s="2">
        <f t="shared" ca="1" si="49"/>
        <v>8249.421475000001</v>
      </c>
      <c r="J449" s="2">
        <f t="shared" ca="1" si="53"/>
        <v>160.35592500000001</v>
      </c>
      <c r="K449">
        <f t="shared" ca="1" si="54"/>
        <v>1924.2711000000002</v>
      </c>
      <c r="L449" t="s">
        <v>17</v>
      </c>
      <c r="N449" s="2">
        <f t="shared" ca="1" si="55"/>
        <v>7</v>
      </c>
      <c r="O449" s="1" t="str">
        <f t="shared" ca="1" si="50"/>
        <v>24.05.2024</v>
      </c>
    </row>
    <row r="450" spans="1:15" x14ac:dyDescent="0.25">
      <c r="A450">
        <v>449</v>
      </c>
      <c r="B450">
        <v>8484.7999999999993</v>
      </c>
      <c r="C450" t="s">
        <v>519</v>
      </c>
      <c r="D450" t="s">
        <v>86</v>
      </c>
      <c r="E450">
        <f t="shared" si="51"/>
        <v>75</v>
      </c>
      <c r="F450">
        <f t="shared" si="52"/>
        <v>6363.5999999999995</v>
      </c>
      <c r="G450" t="s">
        <v>696</v>
      </c>
      <c r="H450" s="1" t="str">
        <f t="shared" ca="1" si="56"/>
        <v/>
      </c>
      <c r="I450" s="2">
        <f t="shared" ref="I450:I513" ca="1" si="57" xml:space="preserve"> (J450 * N450 ) + B450</f>
        <v>11822.154666666665</v>
      </c>
      <c r="J450" s="2">
        <f t="shared" ca="1" si="53"/>
        <v>417.16933333333327</v>
      </c>
      <c r="K450">
        <f t="shared" ca="1" si="54"/>
        <v>5006.0319999999992</v>
      </c>
      <c r="M450" t="s">
        <v>20</v>
      </c>
      <c r="N450" s="2">
        <f t="shared" ca="1" si="55"/>
        <v>8</v>
      </c>
      <c r="O450" s="1">
        <f t="shared" ref="O450:O513" ca="1" si="58">IF(AND(D450&lt;&gt;"closedwon", D450&lt;&gt;"closedlost"), TODAY()-RANDBETWEEN(0,120), G450)</f>
        <v>45643</v>
      </c>
    </row>
    <row r="451" spans="1:15" x14ac:dyDescent="0.25">
      <c r="A451">
        <v>450</v>
      </c>
      <c r="B451">
        <v>7507.18</v>
      </c>
      <c r="C451" t="s">
        <v>613</v>
      </c>
      <c r="D451" t="s">
        <v>11</v>
      </c>
      <c r="E451">
        <f t="shared" ref="E451:E514" si="59">IF(D451="appointmentscheduled", 10,
IF(D451="qualifiedtobuy", 25,
IF(D451="closedlost", 0,
IF(D451="closedwon", 100,
IF(D451="contractsent", 75,
IF(D451="decisionmakerbroughtin", 50,
IF(D451="presentationscheduled", 40,
"")))))))</f>
        <v>25</v>
      </c>
      <c r="F451">
        <f t="shared" ref="F451:F514" si="60" xml:space="preserve"> (E451/100) *B451</f>
        <v>1876.7950000000001</v>
      </c>
      <c r="G451" t="s">
        <v>715</v>
      </c>
      <c r="H451" s="1" t="str">
        <f t="shared" ca="1" si="56"/>
        <v/>
      </c>
      <c r="I451" s="2">
        <f t="shared" ca="1" si="57"/>
        <v>10697.731500000002</v>
      </c>
      <c r="J451" s="2">
        <f t="shared" ref="J451:J514" ca="1" si="61">(B451 * RANDBETWEEN(1, 60) / 100) / 12</f>
        <v>187.67950000000005</v>
      </c>
      <c r="K451">
        <f t="shared" ref="K451:K514" ca="1" si="62" xml:space="preserve"> J451 *12</f>
        <v>2252.1540000000005</v>
      </c>
      <c r="N451" s="2">
        <f t="shared" ref="N451:N514" ca="1" si="63">RANDBETWEEN(1, 36)</f>
        <v>17</v>
      </c>
      <c r="O451" s="1">
        <f t="shared" ca="1" si="58"/>
        <v>45561</v>
      </c>
    </row>
    <row r="452" spans="1:15" x14ac:dyDescent="0.25">
      <c r="A452">
        <v>451</v>
      </c>
      <c r="B452">
        <v>558.35</v>
      </c>
      <c r="C452" t="s">
        <v>546</v>
      </c>
      <c r="D452" t="s">
        <v>11</v>
      </c>
      <c r="E452">
        <f t="shared" si="59"/>
        <v>25</v>
      </c>
      <c r="F452">
        <f t="shared" si="60"/>
        <v>139.58750000000001</v>
      </c>
      <c r="G452" t="s">
        <v>953</v>
      </c>
      <c r="H452" s="1" t="str">
        <f t="shared" ref="H452:H515" ca="1" si="64">IF(OR(D452="closedwon", D452="closedlost"), DATE(MID(G452,7,4),MID(G452,4,2),LEFT(G452,2)) + RANDBETWEEN(0,90), "")</f>
        <v/>
      </c>
      <c r="I452" s="2">
        <f t="shared" ca="1" si="57"/>
        <v>579.75341666666668</v>
      </c>
      <c r="J452" s="2">
        <f t="shared" ca="1" si="61"/>
        <v>0.93058333333333332</v>
      </c>
      <c r="K452">
        <f t="shared" ca="1" si="62"/>
        <v>11.167</v>
      </c>
      <c r="N452" s="2">
        <f t="shared" ca="1" si="63"/>
        <v>23</v>
      </c>
      <c r="O452" s="1">
        <f t="shared" ca="1" si="58"/>
        <v>45558</v>
      </c>
    </row>
    <row r="453" spans="1:15" x14ac:dyDescent="0.25">
      <c r="A453">
        <v>452</v>
      </c>
      <c r="B453">
        <v>5531.78</v>
      </c>
      <c r="C453" t="s">
        <v>435</v>
      </c>
      <c r="D453" t="s">
        <v>86</v>
      </c>
      <c r="E453">
        <f t="shared" si="59"/>
        <v>75</v>
      </c>
      <c r="F453">
        <f t="shared" si="60"/>
        <v>4148.835</v>
      </c>
      <c r="G453" t="s">
        <v>783</v>
      </c>
      <c r="H453" s="1" t="str">
        <f t="shared" ca="1" si="64"/>
        <v/>
      </c>
      <c r="I453" s="2">
        <f t="shared" ca="1" si="57"/>
        <v>5716.1726666666664</v>
      </c>
      <c r="J453" s="2">
        <f t="shared" ca="1" si="61"/>
        <v>18.439266666666665</v>
      </c>
      <c r="K453">
        <f t="shared" ca="1" si="62"/>
        <v>221.27119999999996</v>
      </c>
      <c r="N453" s="2">
        <f t="shared" ca="1" si="63"/>
        <v>10</v>
      </c>
      <c r="O453" s="1">
        <f t="shared" ca="1" si="58"/>
        <v>45572</v>
      </c>
    </row>
    <row r="454" spans="1:15" x14ac:dyDescent="0.25">
      <c r="A454">
        <v>453</v>
      </c>
      <c r="B454">
        <v>4694.4399999999996</v>
      </c>
      <c r="C454" t="s">
        <v>448</v>
      </c>
      <c r="D454" t="s">
        <v>11</v>
      </c>
      <c r="E454">
        <f t="shared" si="59"/>
        <v>25</v>
      </c>
      <c r="F454">
        <f t="shared" si="60"/>
        <v>1173.6099999999999</v>
      </c>
      <c r="G454" t="s">
        <v>313</v>
      </c>
      <c r="H454" s="1" t="str">
        <f t="shared" ca="1" si="64"/>
        <v/>
      </c>
      <c r="I454" s="2">
        <f t="shared" ca="1" si="57"/>
        <v>8211.3579666666665</v>
      </c>
      <c r="J454" s="2">
        <f t="shared" ca="1" si="61"/>
        <v>113.44896666666665</v>
      </c>
      <c r="K454">
        <f t="shared" ca="1" si="62"/>
        <v>1361.3875999999998</v>
      </c>
      <c r="N454" s="2">
        <f t="shared" ca="1" si="63"/>
        <v>31</v>
      </c>
      <c r="O454" s="1">
        <f t="shared" ca="1" si="58"/>
        <v>45615</v>
      </c>
    </row>
    <row r="455" spans="1:15" x14ac:dyDescent="0.25">
      <c r="A455">
        <v>454</v>
      </c>
      <c r="B455">
        <v>1701.22</v>
      </c>
      <c r="C455" t="s">
        <v>71</v>
      </c>
      <c r="D455" t="s">
        <v>11</v>
      </c>
      <c r="E455">
        <f t="shared" si="59"/>
        <v>25</v>
      </c>
      <c r="F455">
        <f t="shared" si="60"/>
        <v>425.30500000000001</v>
      </c>
      <c r="G455" t="s">
        <v>954</v>
      </c>
      <c r="H455" s="1" t="str">
        <f t="shared" ca="1" si="64"/>
        <v/>
      </c>
      <c r="I455" s="2">
        <f t="shared" ca="1" si="57"/>
        <v>2105.2597500000002</v>
      </c>
      <c r="J455" s="2">
        <f t="shared" ca="1" si="61"/>
        <v>80.807950000000005</v>
      </c>
      <c r="K455">
        <f t="shared" ca="1" si="62"/>
        <v>969.69540000000006</v>
      </c>
      <c r="N455" s="2">
        <f t="shared" ca="1" si="63"/>
        <v>5</v>
      </c>
      <c r="O455" s="1">
        <f t="shared" ca="1" si="58"/>
        <v>45569</v>
      </c>
    </row>
    <row r="456" spans="1:15" x14ac:dyDescent="0.25">
      <c r="A456">
        <v>455</v>
      </c>
      <c r="B456">
        <v>6053.78</v>
      </c>
      <c r="C456" t="s">
        <v>318</v>
      </c>
      <c r="D456" t="s">
        <v>14</v>
      </c>
      <c r="E456">
        <f t="shared" si="59"/>
        <v>0</v>
      </c>
      <c r="F456">
        <f t="shared" si="60"/>
        <v>0</v>
      </c>
      <c r="G456" t="s">
        <v>955</v>
      </c>
      <c r="H456" s="1">
        <f t="shared" ca="1" si="64"/>
        <v>44838</v>
      </c>
      <c r="I456" s="2">
        <f t="shared" ca="1" si="57"/>
        <v>8273.4993333333332</v>
      </c>
      <c r="J456" s="2">
        <f t="shared" ca="1" si="61"/>
        <v>277.46491666666662</v>
      </c>
      <c r="K456">
        <f t="shared" ca="1" si="62"/>
        <v>3329.5789999999997</v>
      </c>
      <c r="N456" s="2">
        <f t="shared" ca="1" si="63"/>
        <v>8</v>
      </c>
      <c r="O456" s="1" t="str">
        <f t="shared" ca="1" si="58"/>
        <v>21.09.2022</v>
      </c>
    </row>
    <row r="457" spans="1:15" x14ac:dyDescent="0.25">
      <c r="A457">
        <v>456</v>
      </c>
      <c r="B457">
        <v>7647.01</v>
      </c>
      <c r="C457" t="s">
        <v>226</v>
      </c>
      <c r="D457" t="s">
        <v>89</v>
      </c>
      <c r="E457">
        <f t="shared" si="59"/>
        <v>10</v>
      </c>
      <c r="F457">
        <f t="shared" si="60"/>
        <v>764.70100000000002</v>
      </c>
      <c r="G457" t="s">
        <v>257</v>
      </c>
      <c r="H457" s="1" t="str">
        <f t="shared" ca="1" si="64"/>
        <v/>
      </c>
      <c r="I457" s="2">
        <f t="shared" ca="1" si="57"/>
        <v>14338.143749999999</v>
      </c>
      <c r="J457" s="2">
        <f t="shared" ca="1" si="61"/>
        <v>191.17525000000001</v>
      </c>
      <c r="K457">
        <f t="shared" ca="1" si="62"/>
        <v>2294.1030000000001</v>
      </c>
      <c r="N457" s="2">
        <f t="shared" ca="1" si="63"/>
        <v>35</v>
      </c>
      <c r="O457" s="1">
        <f t="shared" ca="1" si="58"/>
        <v>45549</v>
      </c>
    </row>
    <row r="458" spans="1:15" x14ac:dyDescent="0.25">
      <c r="A458">
        <v>457</v>
      </c>
      <c r="B458">
        <v>6474.2</v>
      </c>
      <c r="C458" t="s">
        <v>296</v>
      </c>
      <c r="D458" t="s">
        <v>14</v>
      </c>
      <c r="E458">
        <f t="shared" si="59"/>
        <v>0</v>
      </c>
      <c r="F458">
        <f t="shared" si="60"/>
        <v>0</v>
      </c>
      <c r="G458" t="s">
        <v>956</v>
      </c>
      <c r="H458" s="1">
        <f t="shared" ca="1" si="64"/>
        <v>44765</v>
      </c>
      <c r="I458" s="2">
        <f t="shared" ca="1" si="57"/>
        <v>11815.415000000001</v>
      </c>
      <c r="J458" s="2">
        <f t="shared" ca="1" si="61"/>
        <v>296.73416666666668</v>
      </c>
      <c r="K458">
        <f t="shared" ca="1" si="62"/>
        <v>3560.8100000000004</v>
      </c>
      <c r="N458" s="2">
        <f t="shared" ca="1" si="63"/>
        <v>18</v>
      </c>
      <c r="O458" s="1" t="str">
        <f t="shared" ca="1" si="58"/>
        <v>30.05.2022</v>
      </c>
    </row>
    <row r="459" spans="1:15" x14ac:dyDescent="0.25">
      <c r="A459">
        <v>458</v>
      </c>
      <c r="B459">
        <v>7827.52</v>
      </c>
      <c r="C459" t="s">
        <v>64</v>
      </c>
      <c r="D459" t="s">
        <v>11</v>
      </c>
      <c r="E459">
        <f t="shared" si="59"/>
        <v>25</v>
      </c>
      <c r="F459">
        <f t="shared" si="60"/>
        <v>1956.88</v>
      </c>
      <c r="G459" t="s">
        <v>149</v>
      </c>
      <c r="H459" s="1" t="str">
        <f t="shared" ca="1" si="64"/>
        <v/>
      </c>
      <c r="I459" s="2">
        <f t="shared" ca="1" si="57"/>
        <v>11871.738666666668</v>
      </c>
      <c r="J459" s="2">
        <f t="shared" ca="1" si="61"/>
        <v>130.45866666666669</v>
      </c>
      <c r="K459">
        <f t="shared" ca="1" si="62"/>
        <v>1565.5040000000004</v>
      </c>
      <c r="N459" s="2">
        <f t="shared" ca="1" si="63"/>
        <v>31</v>
      </c>
      <c r="O459" s="1">
        <f t="shared" ca="1" si="58"/>
        <v>45602</v>
      </c>
    </row>
    <row r="460" spans="1:15" x14ac:dyDescent="0.25">
      <c r="A460">
        <v>459</v>
      </c>
      <c r="B460">
        <v>4306.08</v>
      </c>
      <c r="C460" t="s">
        <v>138</v>
      </c>
      <c r="D460" t="s">
        <v>86</v>
      </c>
      <c r="E460">
        <f t="shared" si="59"/>
        <v>75</v>
      </c>
      <c r="F460">
        <f t="shared" si="60"/>
        <v>3229.56</v>
      </c>
      <c r="G460" t="s">
        <v>905</v>
      </c>
      <c r="H460" s="1" t="str">
        <f t="shared" ca="1" si="64"/>
        <v/>
      </c>
      <c r="I460" s="2">
        <f t="shared" ca="1" si="57"/>
        <v>4916.1080000000002</v>
      </c>
      <c r="J460" s="2">
        <f t="shared" ca="1" si="61"/>
        <v>35.884</v>
      </c>
      <c r="K460">
        <f t="shared" ca="1" si="62"/>
        <v>430.608</v>
      </c>
      <c r="N460" s="2">
        <f t="shared" ca="1" si="63"/>
        <v>17</v>
      </c>
      <c r="O460" s="1">
        <f t="shared" ca="1" si="58"/>
        <v>45539</v>
      </c>
    </row>
    <row r="461" spans="1:15" x14ac:dyDescent="0.25">
      <c r="A461">
        <v>460</v>
      </c>
      <c r="B461">
        <v>1713.24</v>
      </c>
      <c r="C461" t="s">
        <v>76</v>
      </c>
      <c r="D461" t="s">
        <v>14</v>
      </c>
      <c r="E461">
        <f t="shared" si="59"/>
        <v>0</v>
      </c>
      <c r="F461">
        <f t="shared" si="60"/>
        <v>0</v>
      </c>
      <c r="G461" t="s">
        <v>301</v>
      </c>
      <c r="H461" s="1">
        <f t="shared" ca="1" si="64"/>
        <v>45063</v>
      </c>
      <c r="I461" s="2">
        <f t="shared" ca="1" si="57"/>
        <v>1927.395</v>
      </c>
      <c r="J461" s="2">
        <f t="shared" ca="1" si="61"/>
        <v>14.277000000000001</v>
      </c>
      <c r="K461">
        <f t="shared" ca="1" si="62"/>
        <v>171.32400000000001</v>
      </c>
      <c r="N461" s="2">
        <f t="shared" ca="1" si="63"/>
        <v>15</v>
      </c>
      <c r="O461" s="1" t="str">
        <f t="shared" ca="1" si="58"/>
        <v>12.03.2023</v>
      </c>
    </row>
    <row r="462" spans="1:15" x14ac:dyDescent="0.25">
      <c r="A462">
        <v>461</v>
      </c>
      <c r="B462">
        <v>1381.22</v>
      </c>
      <c r="C462" t="s">
        <v>166</v>
      </c>
      <c r="D462" t="s">
        <v>14</v>
      </c>
      <c r="E462">
        <f t="shared" si="59"/>
        <v>0</v>
      </c>
      <c r="F462">
        <f t="shared" si="60"/>
        <v>0</v>
      </c>
      <c r="G462" t="s">
        <v>808</v>
      </c>
      <c r="H462" s="1">
        <f t="shared" ca="1" si="64"/>
        <v>45209</v>
      </c>
      <c r="I462" s="2">
        <f t="shared" ca="1" si="57"/>
        <v>1498.6237000000001</v>
      </c>
      <c r="J462" s="2">
        <f t="shared" ca="1" si="61"/>
        <v>19.567283333333336</v>
      </c>
      <c r="K462">
        <f t="shared" ca="1" si="62"/>
        <v>234.80740000000003</v>
      </c>
      <c r="M462" t="s">
        <v>49</v>
      </c>
      <c r="N462" s="2">
        <f t="shared" ca="1" si="63"/>
        <v>6</v>
      </c>
      <c r="O462" s="1" t="str">
        <f t="shared" ca="1" si="58"/>
        <v>19.09.2023</v>
      </c>
    </row>
    <row r="463" spans="1:15" x14ac:dyDescent="0.25">
      <c r="A463">
        <v>462</v>
      </c>
      <c r="B463">
        <v>5573.89</v>
      </c>
      <c r="C463" t="s">
        <v>617</v>
      </c>
      <c r="D463" t="s">
        <v>89</v>
      </c>
      <c r="E463">
        <f t="shared" si="59"/>
        <v>10</v>
      </c>
      <c r="F463">
        <f t="shared" si="60"/>
        <v>557.38900000000001</v>
      </c>
      <c r="G463" t="s">
        <v>855</v>
      </c>
      <c r="H463" s="1" t="str">
        <f t="shared" ca="1" si="64"/>
        <v/>
      </c>
      <c r="I463" s="2">
        <f t="shared" ca="1" si="57"/>
        <v>6855.8847000000005</v>
      </c>
      <c r="J463" s="2">
        <f t="shared" ca="1" si="61"/>
        <v>106.83289166666667</v>
      </c>
      <c r="K463">
        <f t="shared" ca="1" si="62"/>
        <v>1281.9947</v>
      </c>
      <c r="N463" s="2">
        <f t="shared" ca="1" si="63"/>
        <v>12</v>
      </c>
      <c r="O463" s="1">
        <f t="shared" ca="1" si="58"/>
        <v>45629</v>
      </c>
    </row>
    <row r="464" spans="1:15" x14ac:dyDescent="0.25">
      <c r="A464">
        <v>463</v>
      </c>
      <c r="B464">
        <v>2477.5500000000002</v>
      </c>
      <c r="C464" t="s">
        <v>390</v>
      </c>
      <c r="D464" t="s">
        <v>11</v>
      </c>
      <c r="E464">
        <f t="shared" si="59"/>
        <v>25</v>
      </c>
      <c r="F464">
        <f t="shared" si="60"/>
        <v>619.38750000000005</v>
      </c>
      <c r="G464" t="s">
        <v>957</v>
      </c>
      <c r="H464" s="1" t="str">
        <f t="shared" ca="1" si="64"/>
        <v/>
      </c>
      <c r="I464" s="2">
        <f t="shared" ca="1" si="57"/>
        <v>5140.9162500000002</v>
      </c>
      <c r="J464" s="2">
        <f t="shared" ca="1" si="61"/>
        <v>88.778875000000014</v>
      </c>
      <c r="K464">
        <f t="shared" ca="1" si="62"/>
        <v>1065.3465000000001</v>
      </c>
      <c r="N464" s="2">
        <f t="shared" ca="1" si="63"/>
        <v>30</v>
      </c>
      <c r="O464" s="1">
        <f t="shared" ca="1" si="58"/>
        <v>45574</v>
      </c>
    </row>
    <row r="465" spans="1:15" x14ac:dyDescent="0.25">
      <c r="A465">
        <v>464</v>
      </c>
      <c r="B465">
        <v>4508.2</v>
      </c>
      <c r="C465" t="s">
        <v>166</v>
      </c>
      <c r="D465" t="s">
        <v>19</v>
      </c>
      <c r="E465">
        <f t="shared" si="59"/>
        <v>100</v>
      </c>
      <c r="F465">
        <f t="shared" si="60"/>
        <v>4508.2</v>
      </c>
      <c r="G465" t="s">
        <v>958</v>
      </c>
      <c r="H465" s="1">
        <f t="shared" ca="1" si="64"/>
        <v>44770</v>
      </c>
      <c r="I465" s="2">
        <f t="shared" ca="1" si="57"/>
        <v>6063.5289999999995</v>
      </c>
      <c r="J465" s="2">
        <f t="shared" ca="1" si="61"/>
        <v>172.81433333333334</v>
      </c>
      <c r="K465">
        <f t="shared" ca="1" si="62"/>
        <v>2073.7719999999999</v>
      </c>
      <c r="L465" t="s">
        <v>55</v>
      </c>
      <c r="N465" s="2">
        <f t="shared" ca="1" si="63"/>
        <v>9</v>
      </c>
      <c r="O465" s="1" t="str">
        <f t="shared" ca="1" si="58"/>
        <v>27.06.2022</v>
      </c>
    </row>
    <row r="466" spans="1:15" x14ac:dyDescent="0.25">
      <c r="A466">
        <v>465</v>
      </c>
      <c r="B466">
        <v>8767.02</v>
      </c>
      <c r="C466" t="s">
        <v>267</v>
      </c>
      <c r="D466" t="s">
        <v>86</v>
      </c>
      <c r="E466">
        <f t="shared" si="59"/>
        <v>75</v>
      </c>
      <c r="F466">
        <f t="shared" si="60"/>
        <v>6575.2650000000003</v>
      </c>
      <c r="G466" t="s">
        <v>700</v>
      </c>
      <c r="H466" s="1" t="str">
        <f t="shared" ca="1" si="64"/>
        <v/>
      </c>
      <c r="I466" s="2">
        <f t="shared" ca="1" si="57"/>
        <v>9139.6183500000006</v>
      </c>
      <c r="J466" s="2">
        <f t="shared" ca="1" si="61"/>
        <v>372.59834999999998</v>
      </c>
      <c r="K466">
        <f t="shared" ca="1" si="62"/>
        <v>4471.1801999999998</v>
      </c>
      <c r="N466" s="2">
        <f t="shared" ca="1" si="63"/>
        <v>1</v>
      </c>
      <c r="O466" s="1">
        <f t="shared" ca="1" si="58"/>
        <v>45618</v>
      </c>
    </row>
    <row r="467" spans="1:15" x14ac:dyDescent="0.25">
      <c r="A467">
        <v>466</v>
      </c>
      <c r="B467">
        <v>9222.15</v>
      </c>
      <c r="C467" t="s">
        <v>196</v>
      </c>
      <c r="D467" t="s">
        <v>11</v>
      </c>
      <c r="E467">
        <f t="shared" si="59"/>
        <v>25</v>
      </c>
      <c r="F467">
        <f t="shared" si="60"/>
        <v>2305.5374999999999</v>
      </c>
      <c r="G467" t="s">
        <v>634</v>
      </c>
      <c r="H467" s="1" t="str">
        <f t="shared" ca="1" si="64"/>
        <v/>
      </c>
      <c r="I467" s="2">
        <f t="shared" ca="1" si="57"/>
        <v>12234.718999999999</v>
      </c>
      <c r="J467" s="2">
        <f t="shared" ca="1" si="61"/>
        <v>376.57112499999999</v>
      </c>
      <c r="K467">
        <f t="shared" ca="1" si="62"/>
        <v>4518.8535000000002</v>
      </c>
      <c r="N467" s="2">
        <f t="shared" ca="1" si="63"/>
        <v>8</v>
      </c>
      <c r="O467" s="1">
        <f t="shared" ca="1" si="58"/>
        <v>45575</v>
      </c>
    </row>
    <row r="468" spans="1:15" x14ac:dyDescent="0.25">
      <c r="A468">
        <v>467</v>
      </c>
      <c r="B468">
        <v>6248.99</v>
      </c>
      <c r="C468" t="s">
        <v>273</v>
      </c>
      <c r="D468" t="s">
        <v>89</v>
      </c>
      <c r="E468">
        <f t="shared" si="59"/>
        <v>10</v>
      </c>
      <c r="F468">
        <f t="shared" si="60"/>
        <v>624.899</v>
      </c>
      <c r="G468" t="s">
        <v>959</v>
      </c>
      <c r="H468" s="1" t="str">
        <f t="shared" ca="1" si="64"/>
        <v/>
      </c>
      <c r="I468" s="2">
        <f t="shared" ca="1" si="57"/>
        <v>6655.1743499999993</v>
      </c>
      <c r="J468" s="2">
        <f t="shared" ca="1" si="61"/>
        <v>67.697391666666661</v>
      </c>
      <c r="K468">
        <f t="shared" ca="1" si="62"/>
        <v>812.36869999999999</v>
      </c>
      <c r="M468" t="s">
        <v>46</v>
      </c>
      <c r="N468" s="2">
        <f t="shared" ca="1" si="63"/>
        <v>6</v>
      </c>
      <c r="O468" s="1">
        <f t="shared" ca="1" si="58"/>
        <v>45539</v>
      </c>
    </row>
    <row r="469" spans="1:15" x14ac:dyDescent="0.25">
      <c r="A469">
        <v>468</v>
      </c>
      <c r="B469">
        <v>745.38</v>
      </c>
      <c r="C469" t="s">
        <v>619</v>
      </c>
      <c r="D469" t="s">
        <v>22</v>
      </c>
      <c r="E469">
        <f t="shared" si="59"/>
        <v>50</v>
      </c>
      <c r="F469">
        <f t="shared" si="60"/>
        <v>372.69</v>
      </c>
      <c r="G469" t="s">
        <v>960</v>
      </c>
      <c r="H469" s="1" t="str">
        <f t="shared" ca="1" si="64"/>
        <v/>
      </c>
      <c r="I469" s="2">
        <f t="shared" ca="1" si="57"/>
        <v>1457.83905</v>
      </c>
      <c r="J469" s="2">
        <f t="shared" ca="1" si="61"/>
        <v>22.982550000000003</v>
      </c>
      <c r="K469">
        <f t="shared" ca="1" si="62"/>
        <v>275.79060000000004</v>
      </c>
      <c r="N469" s="2">
        <f t="shared" ca="1" si="63"/>
        <v>31</v>
      </c>
      <c r="O469" s="1">
        <f t="shared" ca="1" si="58"/>
        <v>45597</v>
      </c>
    </row>
    <row r="470" spans="1:15" x14ac:dyDescent="0.25">
      <c r="A470">
        <v>469</v>
      </c>
      <c r="B470">
        <v>1541.29</v>
      </c>
      <c r="C470" t="s">
        <v>148</v>
      </c>
      <c r="D470" t="s">
        <v>11</v>
      </c>
      <c r="E470">
        <f t="shared" si="59"/>
        <v>25</v>
      </c>
      <c r="F470">
        <f t="shared" si="60"/>
        <v>385.32249999999999</v>
      </c>
      <c r="G470" t="s">
        <v>913</v>
      </c>
      <c r="H470" s="1" t="str">
        <f t="shared" ca="1" si="64"/>
        <v/>
      </c>
      <c r="I470" s="2">
        <f t="shared" ca="1" si="57"/>
        <v>2466.0639999999999</v>
      </c>
      <c r="J470" s="2">
        <f t="shared" ca="1" si="61"/>
        <v>30.825800000000001</v>
      </c>
      <c r="K470">
        <f t="shared" ca="1" si="62"/>
        <v>369.90960000000001</v>
      </c>
      <c r="N470" s="2">
        <f t="shared" ca="1" si="63"/>
        <v>30</v>
      </c>
      <c r="O470" s="1">
        <f t="shared" ca="1" si="58"/>
        <v>45623</v>
      </c>
    </row>
    <row r="471" spans="1:15" x14ac:dyDescent="0.25">
      <c r="A471">
        <v>470</v>
      </c>
      <c r="B471">
        <v>9150.4599999999991</v>
      </c>
      <c r="C471" t="s">
        <v>85</v>
      </c>
      <c r="D471" t="s">
        <v>22</v>
      </c>
      <c r="E471">
        <f t="shared" si="59"/>
        <v>50</v>
      </c>
      <c r="F471">
        <f t="shared" si="60"/>
        <v>4575.2299999999996</v>
      </c>
      <c r="G471" t="s">
        <v>453</v>
      </c>
      <c r="H471" s="1" t="str">
        <f t="shared" ca="1" si="64"/>
        <v/>
      </c>
      <c r="I471" s="2">
        <f t="shared" ca="1" si="57"/>
        <v>15098.258999999998</v>
      </c>
      <c r="J471" s="2">
        <f t="shared" ca="1" si="61"/>
        <v>228.76149999999998</v>
      </c>
      <c r="K471">
        <f t="shared" ca="1" si="62"/>
        <v>2745.1379999999999</v>
      </c>
      <c r="M471" t="s">
        <v>46</v>
      </c>
      <c r="N471" s="2">
        <f t="shared" ca="1" si="63"/>
        <v>26</v>
      </c>
      <c r="O471" s="1">
        <f t="shared" ca="1" si="58"/>
        <v>45611</v>
      </c>
    </row>
    <row r="472" spans="1:15" x14ac:dyDescent="0.25">
      <c r="A472">
        <v>471</v>
      </c>
      <c r="B472">
        <v>1797.52</v>
      </c>
      <c r="C472" t="s">
        <v>621</v>
      </c>
      <c r="D472" t="s">
        <v>89</v>
      </c>
      <c r="E472">
        <f t="shared" si="59"/>
        <v>10</v>
      </c>
      <c r="F472">
        <f t="shared" si="60"/>
        <v>179.75200000000001</v>
      </c>
      <c r="G472" t="s">
        <v>153</v>
      </c>
      <c r="H472" s="1" t="str">
        <f t="shared" ca="1" si="64"/>
        <v/>
      </c>
      <c r="I472" s="2">
        <f t="shared" ca="1" si="57"/>
        <v>3515.6495333333332</v>
      </c>
      <c r="J472" s="2">
        <f t="shared" ca="1" si="61"/>
        <v>55.423533333333332</v>
      </c>
      <c r="K472">
        <f t="shared" ca="1" si="62"/>
        <v>665.08240000000001</v>
      </c>
      <c r="N472" s="2">
        <f t="shared" ca="1" si="63"/>
        <v>31</v>
      </c>
      <c r="O472" s="1">
        <f t="shared" ca="1" si="58"/>
        <v>45643</v>
      </c>
    </row>
    <row r="473" spans="1:15" x14ac:dyDescent="0.25">
      <c r="A473">
        <v>472</v>
      </c>
      <c r="B473">
        <v>1038.0899999999999</v>
      </c>
      <c r="C473" t="s">
        <v>52</v>
      </c>
      <c r="D473" t="s">
        <v>86</v>
      </c>
      <c r="E473">
        <f t="shared" si="59"/>
        <v>75</v>
      </c>
      <c r="F473">
        <f t="shared" si="60"/>
        <v>778.56749999999988</v>
      </c>
      <c r="G473" t="s">
        <v>200</v>
      </c>
      <c r="H473" s="1" t="str">
        <f t="shared" ca="1" si="64"/>
        <v/>
      </c>
      <c r="I473" s="2">
        <f t="shared" ca="1" si="57"/>
        <v>1159.2004999999999</v>
      </c>
      <c r="J473" s="2">
        <f t="shared" ca="1" si="61"/>
        <v>12.111049999999999</v>
      </c>
      <c r="K473">
        <f t="shared" ca="1" si="62"/>
        <v>145.33259999999999</v>
      </c>
      <c r="N473" s="2">
        <f t="shared" ca="1" si="63"/>
        <v>10</v>
      </c>
      <c r="O473" s="1">
        <f t="shared" ca="1" si="58"/>
        <v>45624</v>
      </c>
    </row>
    <row r="474" spans="1:15" x14ac:dyDescent="0.25">
      <c r="A474">
        <v>473</v>
      </c>
      <c r="B474">
        <v>7404.02</v>
      </c>
      <c r="C474" t="s">
        <v>385</v>
      </c>
      <c r="D474" t="s">
        <v>22</v>
      </c>
      <c r="E474">
        <f t="shared" si="59"/>
        <v>50</v>
      </c>
      <c r="F474">
        <f t="shared" si="60"/>
        <v>3702.01</v>
      </c>
      <c r="G474" t="s">
        <v>154</v>
      </c>
      <c r="H474" s="1" t="str">
        <f t="shared" ca="1" si="64"/>
        <v/>
      </c>
      <c r="I474" s="2">
        <f t="shared" ca="1" si="57"/>
        <v>13129.795466666666</v>
      </c>
      <c r="J474" s="2">
        <f t="shared" ca="1" si="61"/>
        <v>197.44053333333332</v>
      </c>
      <c r="K474">
        <f t="shared" ca="1" si="62"/>
        <v>2369.2864</v>
      </c>
      <c r="L474" t="s">
        <v>17</v>
      </c>
      <c r="N474" s="2">
        <f t="shared" ca="1" si="63"/>
        <v>29</v>
      </c>
      <c r="O474" s="1">
        <f t="shared" ca="1" si="58"/>
        <v>45607</v>
      </c>
    </row>
    <row r="475" spans="1:15" x14ac:dyDescent="0.25">
      <c r="A475">
        <v>474</v>
      </c>
      <c r="B475">
        <v>9583.56</v>
      </c>
      <c r="C475" t="s">
        <v>387</v>
      </c>
      <c r="D475" t="s">
        <v>86</v>
      </c>
      <c r="E475">
        <f t="shared" si="59"/>
        <v>75</v>
      </c>
      <c r="F475">
        <f t="shared" si="60"/>
        <v>7187.67</v>
      </c>
      <c r="G475" t="s">
        <v>398</v>
      </c>
      <c r="H475" s="1" t="str">
        <f t="shared" ca="1" si="64"/>
        <v/>
      </c>
      <c r="I475" s="2">
        <f t="shared" ca="1" si="57"/>
        <v>9623.4915000000001</v>
      </c>
      <c r="J475" s="2">
        <f t="shared" ca="1" si="61"/>
        <v>7.9863</v>
      </c>
      <c r="K475">
        <f t="shared" ca="1" si="62"/>
        <v>95.835599999999999</v>
      </c>
      <c r="N475" s="2">
        <f t="shared" ca="1" si="63"/>
        <v>5</v>
      </c>
      <c r="O475" s="1">
        <f t="shared" ca="1" si="58"/>
        <v>45550</v>
      </c>
    </row>
    <row r="476" spans="1:15" x14ac:dyDescent="0.25">
      <c r="A476">
        <v>475</v>
      </c>
      <c r="B476">
        <v>800.99</v>
      </c>
      <c r="C476" t="s">
        <v>623</v>
      </c>
      <c r="D476" t="s">
        <v>14</v>
      </c>
      <c r="E476">
        <f t="shared" si="59"/>
        <v>0</v>
      </c>
      <c r="F476">
        <f t="shared" si="60"/>
        <v>0</v>
      </c>
      <c r="G476" t="s">
        <v>832</v>
      </c>
      <c r="H476" s="1">
        <f t="shared" ca="1" si="64"/>
        <v>45139</v>
      </c>
      <c r="I476" s="2">
        <f t="shared" ca="1" si="57"/>
        <v>983.21522500000003</v>
      </c>
      <c r="J476" s="2">
        <f t="shared" ca="1" si="61"/>
        <v>14.017325</v>
      </c>
      <c r="K476">
        <f t="shared" ca="1" si="62"/>
        <v>168.2079</v>
      </c>
      <c r="L476" t="s">
        <v>17</v>
      </c>
      <c r="N476" s="2">
        <f t="shared" ca="1" si="63"/>
        <v>13</v>
      </c>
      <c r="O476" s="1" t="str">
        <f t="shared" ca="1" si="58"/>
        <v>16.06.2023</v>
      </c>
    </row>
    <row r="477" spans="1:15" x14ac:dyDescent="0.25">
      <c r="A477">
        <v>476</v>
      </c>
      <c r="B477">
        <v>4750.42</v>
      </c>
      <c r="C477" t="s">
        <v>624</v>
      </c>
      <c r="D477" t="s">
        <v>14</v>
      </c>
      <c r="E477">
        <f t="shared" si="59"/>
        <v>0</v>
      </c>
      <c r="F477">
        <f t="shared" si="60"/>
        <v>0</v>
      </c>
      <c r="G477" t="s">
        <v>351</v>
      </c>
      <c r="H477" s="1">
        <f t="shared" ca="1" si="64"/>
        <v>45479</v>
      </c>
      <c r="I477" s="2">
        <f t="shared" ca="1" si="57"/>
        <v>5146.2883333333339</v>
      </c>
      <c r="J477" s="2">
        <f t="shared" ca="1" si="61"/>
        <v>19.793416666666666</v>
      </c>
      <c r="K477">
        <f t="shared" ca="1" si="62"/>
        <v>237.52099999999999</v>
      </c>
      <c r="N477" s="2">
        <f t="shared" ca="1" si="63"/>
        <v>20</v>
      </c>
      <c r="O477" s="1" t="str">
        <f t="shared" ca="1" si="58"/>
        <v>25.06.2024</v>
      </c>
    </row>
    <row r="478" spans="1:15" x14ac:dyDescent="0.25">
      <c r="A478">
        <v>477</v>
      </c>
      <c r="B478">
        <v>4361.62</v>
      </c>
      <c r="C478" t="s">
        <v>151</v>
      </c>
      <c r="D478" t="s">
        <v>57</v>
      </c>
      <c r="E478">
        <f t="shared" si="59"/>
        <v>40</v>
      </c>
      <c r="F478">
        <f t="shared" si="60"/>
        <v>1744.6480000000001</v>
      </c>
      <c r="G478" t="s">
        <v>814</v>
      </c>
      <c r="H478" s="1" t="str">
        <f t="shared" ca="1" si="64"/>
        <v/>
      </c>
      <c r="I478" s="2">
        <f t="shared" ca="1" si="57"/>
        <v>4434.3136666666669</v>
      </c>
      <c r="J478" s="2">
        <f t="shared" ca="1" si="61"/>
        <v>14.538733333333333</v>
      </c>
      <c r="K478">
        <f t="shared" ca="1" si="62"/>
        <v>174.4648</v>
      </c>
      <c r="N478" s="2">
        <f t="shared" ca="1" si="63"/>
        <v>5</v>
      </c>
      <c r="O478" s="1">
        <f t="shared" ca="1" si="58"/>
        <v>45592</v>
      </c>
    </row>
    <row r="479" spans="1:15" x14ac:dyDescent="0.25">
      <c r="A479">
        <v>478</v>
      </c>
      <c r="B479">
        <v>5496.76</v>
      </c>
      <c r="C479" t="s">
        <v>474</v>
      </c>
      <c r="D479" t="s">
        <v>86</v>
      </c>
      <c r="E479">
        <f t="shared" si="59"/>
        <v>75</v>
      </c>
      <c r="F479">
        <f t="shared" si="60"/>
        <v>4122.57</v>
      </c>
      <c r="G479" t="s">
        <v>858</v>
      </c>
      <c r="H479" s="1" t="str">
        <f t="shared" ca="1" si="64"/>
        <v/>
      </c>
      <c r="I479" s="2">
        <f t="shared" ca="1" si="57"/>
        <v>5570.0501333333332</v>
      </c>
      <c r="J479" s="2">
        <f t="shared" ca="1" si="61"/>
        <v>18.322533333333336</v>
      </c>
      <c r="K479">
        <f t="shared" ca="1" si="62"/>
        <v>219.87040000000002</v>
      </c>
      <c r="M479" t="s">
        <v>190</v>
      </c>
      <c r="N479" s="2">
        <f t="shared" ca="1" si="63"/>
        <v>4</v>
      </c>
      <c r="O479" s="1">
        <f t="shared" ca="1" si="58"/>
        <v>45647</v>
      </c>
    </row>
    <row r="480" spans="1:15" x14ac:dyDescent="0.25">
      <c r="A480">
        <v>479</v>
      </c>
      <c r="B480">
        <v>6582.16</v>
      </c>
      <c r="C480" t="s">
        <v>625</v>
      </c>
      <c r="D480" t="s">
        <v>11</v>
      </c>
      <c r="E480">
        <f t="shared" si="59"/>
        <v>25</v>
      </c>
      <c r="F480">
        <f t="shared" si="60"/>
        <v>1645.54</v>
      </c>
      <c r="G480" t="s">
        <v>791</v>
      </c>
      <c r="H480" s="1" t="str">
        <f t="shared" ca="1" si="64"/>
        <v/>
      </c>
      <c r="I480" s="2">
        <f t="shared" ca="1" si="57"/>
        <v>7240.3760000000002</v>
      </c>
      <c r="J480" s="2">
        <f t="shared" ca="1" si="61"/>
        <v>109.70266666666667</v>
      </c>
      <c r="K480">
        <f t="shared" ca="1" si="62"/>
        <v>1316.432</v>
      </c>
      <c r="N480" s="2">
        <f t="shared" ca="1" si="63"/>
        <v>6</v>
      </c>
      <c r="O480" s="1">
        <f t="shared" ca="1" si="58"/>
        <v>45564</v>
      </c>
    </row>
    <row r="481" spans="1:15" x14ac:dyDescent="0.25">
      <c r="A481">
        <v>480</v>
      </c>
      <c r="B481">
        <v>6990.48</v>
      </c>
      <c r="C481" t="s">
        <v>41</v>
      </c>
      <c r="D481" t="s">
        <v>19</v>
      </c>
      <c r="E481">
        <f t="shared" si="59"/>
        <v>100</v>
      </c>
      <c r="F481">
        <f t="shared" si="60"/>
        <v>6990.48</v>
      </c>
      <c r="G481" t="s">
        <v>651</v>
      </c>
      <c r="H481" s="1">
        <f t="shared" ca="1" si="64"/>
        <v>45308</v>
      </c>
      <c r="I481" s="2">
        <f t="shared" ca="1" si="57"/>
        <v>15623.7228</v>
      </c>
      <c r="J481" s="2">
        <f t="shared" ca="1" si="61"/>
        <v>332.0478</v>
      </c>
      <c r="K481">
        <f t="shared" ca="1" si="62"/>
        <v>3984.5735999999997</v>
      </c>
      <c r="N481" s="2">
        <f t="shared" ca="1" si="63"/>
        <v>26</v>
      </c>
      <c r="O481" s="1" t="str">
        <f t="shared" ca="1" si="58"/>
        <v>30.11.2023</v>
      </c>
    </row>
    <row r="482" spans="1:15" x14ac:dyDescent="0.25">
      <c r="A482">
        <v>481</v>
      </c>
      <c r="B482">
        <v>2839.15</v>
      </c>
      <c r="C482" t="s">
        <v>627</v>
      </c>
      <c r="D482" t="s">
        <v>19</v>
      </c>
      <c r="E482">
        <f t="shared" si="59"/>
        <v>100</v>
      </c>
      <c r="F482">
        <f t="shared" si="60"/>
        <v>2839.15</v>
      </c>
      <c r="G482" t="s">
        <v>379</v>
      </c>
      <c r="H482" s="1">
        <f t="shared" ca="1" si="64"/>
        <v>45529</v>
      </c>
      <c r="I482" s="2">
        <f t="shared" ca="1" si="57"/>
        <v>7445.6708749999998</v>
      </c>
      <c r="J482" s="2">
        <f t="shared" ca="1" si="61"/>
        <v>139.59154166666667</v>
      </c>
      <c r="K482">
        <f t="shared" ca="1" si="62"/>
        <v>1675.0985000000001</v>
      </c>
      <c r="N482" s="2">
        <f t="shared" ca="1" si="63"/>
        <v>33</v>
      </c>
      <c r="O482" s="1" t="str">
        <f t="shared" ca="1" si="58"/>
        <v>11.07.2024</v>
      </c>
    </row>
    <row r="483" spans="1:15" x14ac:dyDescent="0.25">
      <c r="A483">
        <v>482</v>
      </c>
      <c r="B483">
        <v>8809.14</v>
      </c>
      <c r="C483" t="s">
        <v>41</v>
      </c>
      <c r="D483" t="s">
        <v>19</v>
      </c>
      <c r="E483">
        <f t="shared" si="59"/>
        <v>100</v>
      </c>
      <c r="F483">
        <f t="shared" si="60"/>
        <v>8809.14</v>
      </c>
      <c r="G483" t="s">
        <v>961</v>
      </c>
      <c r="H483" s="1">
        <f t="shared" ca="1" si="64"/>
        <v>45217</v>
      </c>
      <c r="I483" s="2">
        <f t="shared" ca="1" si="57"/>
        <v>13030.186249999999</v>
      </c>
      <c r="J483" s="2">
        <f t="shared" ca="1" si="61"/>
        <v>168.84184999999999</v>
      </c>
      <c r="K483">
        <f t="shared" ca="1" si="62"/>
        <v>2026.1021999999998</v>
      </c>
      <c r="M483" t="s">
        <v>190</v>
      </c>
      <c r="N483" s="2">
        <f t="shared" ca="1" si="63"/>
        <v>25</v>
      </c>
      <c r="O483" s="1" t="str">
        <f t="shared" ca="1" si="58"/>
        <v>23.09.2023</v>
      </c>
    </row>
    <row r="484" spans="1:15" x14ac:dyDescent="0.25">
      <c r="A484">
        <v>483</v>
      </c>
      <c r="B484">
        <v>4980.12</v>
      </c>
      <c r="C484" t="s">
        <v>630</v>
      </c>
      <c r="D484" t="s">
        <v>14</v>
      </c>
      <c r="E484">
        <f t="shared" si="59"/>
        <v>0</v>
      </c>
      <c r="F484">
        <f t="shared" si="60"/>
        <v>0</v>
      </c>
      <c r="G484" t="s">
        <v>851</v>
      </c>
      <c r="H484" s="1">
        <f t="shared" ca="1" si="64"/>
        <v>44709</v>
      </c>
      <c r="I484" s="2">
        <f t="shared" ca="1" si="57"/>
        <v>5212.5255999999999</v>
      </c>
      <c r="J484" s="2">
        <f t="shared" ca="1" si="61"/>
        <v>29.050699999999996</v>
      </c>
      <c r="K484">
        <f t="shared" ca="1" si="62"/>
        <v>348.60839999999996</v>
      </c>
      <c r="N484" s="2">
        <f t="shared" ca="1" si="63"/>
        <v>8</v>
      </c>
      <c r="O484" s="1" t="str">
        <f t="shared" ca="1" si="58"/>
        <v>20.03.2022</v>
      </c>
    </row>
    <row r="485" spans="1:15" x14ac:dyDescent="0.25">
      <c r="A485">
        <v>484</v>
      </c>
      <c r="B485">
        <v>8158</v>
      </c>
      <c r="C485" t="s">
        <v>85</v>
      </c>
      <c r="D485" t="s">
        <v>14</v>
      </c>
      <c r="E485">
        <f t="shared" si="59"/>
        <v>0</v>
      </c>
      <c r="F485">
        <f t="shared" si="60"/>
        <v>0</v>
      </c>
      <c r="G485" t="s">
        <v>962</v>
      </c>
      <c r="H485" s="1">
        <f t="shared" ca="1" si="64"/>
        <v>45269</v>
      </c>
      <c r="I485" s="2">
        <f t="shared" ca="1" si="57"/>
        <v>9157.3549999999996</v>
      </c>
      <c r="J485" s="2">
        <f t="shared" ca="1" si="61"/>
        <v>333.11833333333334</v>
      </c>
      <c r="K485">
        <f t="shared" ca="1" si="62"/>
        <v>3997.42</v>
      </c>
      <c r="N485" s="2">
        <f t="shared" ca="1" si="63"/>
        <v>3</v>
      </c>
      <c r="O485" s="1" t="str">
        <f t="shared" ca="1" si="58"/>
        <v>29.09.2023</v>
      </c>
    </row>
    <row r="486" spans="1:15" x14ac:dyDescent="0.25">
      <c r="A486">
        <v>485</v>
      </c>
      <c r="B486">
        <v>6342.61</v>
      </c>
      <c r="C486" t="s">
        <v>50</v>
      </c>
      <c r="D486" t="s">
        <v>89</v>
      </c>
      <c r="E486">
        <f t="shared" si="59"/>
        <v>10</v>
      </c>
      <c r="F486">
        <f t="shared" si="60"/>
        <v>634.26099999999997</v>
      </c>
      <c r="G486" t="s">
        <v>284</v>
      </c>
      <c r="H486" s="1" t="str">
        <f t="shared" ca="1" si="64"/>
        <v/>
      </c>
      <c r="I486" s="2">
        <f t="shared" ca="1" si="57"/>
        <v>7267.5739583333325</v>
      </c>
      <c r="J486" s="2">
        <f t="shared" ca="1" si="61"/>
        <v>184.99279166666665</v>
      </c>
      <c r="K486">
        <f t="shared" ca="1" si="62"/>
        <v>2219.9134999999997</v>
      </c>
      <c r="N486" s="2">
        <f t="shared" ca="1" si="63"/>
        <v>5</v>
      </c>
      <c r="O486" s="1">
        <f t="shared" ca="1" si="58"/>
        <v>45604</v>
      </c>
    </row>
    <row r="487" spans="1:15" x14ac:dyDescent="0.25">
      <c r="A487">
        <v>486</v>
      </c>
      <c r="B487">
        <v>1801.93</v>
      </c>
      <c r="C487" t="s">
        <v>390</v>
      </c>
      <c r="D487" t="s">
        <v>22</v>
      </c>
      <c r="E487">
        <f t="shared" si="59"/>
        <v>50</v>
      </c>
      <c r="F487">
        <f t="shared" si="60"/>
        <v>900.96500000000003</v>
      </c>
      <c r="G487" t="s">
        <v>866</v>
      </c>
      <c r="H487" s="1" t="str">
        <f t="shared" ca="1" si="64"/>
        <v/>
      </c>
      <c r="I487" s="2">
        <f t="shared" ca="1" si="57"/>
        <v>1874.0072</v>
      </c>
      <c r="J487" s="2">
        <f t="shared" ca="1" si="61"/>
        <v>72.077199999999991</v>
      </c>
      <c r="K487">
        <f t="shared" ca="1" si="62"/>
        <v>864.92639999999983</v>
      </c>
      <c r="N487" s="2">
        <f t="shared" ca="1" si="63"/>
        <v>1</v>
      </c>
      <c r="O487" s="1">
        <f t="shared" ca="1" si="58"/>
        <v>45637</v>
      </c>
    </row>
    <row r="488" spans="1:15" x14ac:dyDescent="0.25">
      <c r="A488">
        <v>487</v>
      </c>
      <c r="B488">
        <v>6345.29</v>
      </c>
      <c r="C488" t="s">
        <v>635</v>
      </c>
      <c r="D488" t="s">
        <v>14</v>
      </c>
      <c r="E488">
        <f t="shared" si="59"/>
        <v>0</v>
      </c>
      <c r="F488">
        <f t="shared" si="60"/>
        <v>0</v>
      </c>
      <c r="G488" t="s">
        <v>344</v>
      </c>
      <c r="H488" s="1">
        <f t="shared" ca="1" si="64"/>
        <v>45594</v>
      </c>
      <c r="I488" s="2">
        <f t="shared" ca="1" si="57"/>
        <v>10443.289791666666</v>
      </c>
      <c r="J488" s="2">
        <f t="shared" ca="1" si="61"/>
        <v>163.91999166666668</v>
      </c>
      <c r="K488">
        <f t="shared" ca="1" si="62"/>
        <v>1967.0399000000002</v>
      </c>
      <c r="M488" t="s">
        <v>120</v>
      </c>
      <c r="N488" s="2">
        <f t="shared" ca="1" si="63"/>
        <v>25</v>
      </c>
      <c r="O488" s="1" t="str">
        <f t="shared" ca="1" si="58"/>
        <v>01.10.2024</v>
      </c>
    </row>
    <row r="489" spans="1:15" x14ac:dyDescent="0.25">
      <c r="A489">
        <v>488</v>
      </c>
      <c r="B489">
        <v>7999.12</v>
      </c>
      <c r="C489" t="s">
        <v>636</v>
      </c>
      <c r="D489" t="s">
        <v>86</v>
      </c>
      <c r="E489">
        <f t="shared" si="59"/>
        <v>75</v>
      </c>
      <c r="F489">
        <f t="shared" si="60"/>
        <v>5999.34</v>
      </c>
      <c r="G489" t="s">
        <v>783</v>
      </c>
      <c r="H489" s="1" t="str">
        <f t="shared" ca="1" si="64"/>
        <v/>
      </c>
      <c r="I489" s="2">
        <f t="shared" ca="1" si="57"/>
        <v>18731.272666666668</v>
      </c>
      <c r="J489" s="2">
        <f t="shared" ca="1" si="61"/>
        <v>306.63293333333337</v>
      </c>
      <c r="K489">
        <f t="shared" ca="1" si="62"/>
        <v>3679.5952000000007</v>
      </c>
      <c r="M489" t="s">
        <v>49</v>
      </c>
      <c r="N489" s="2">
        <f t="shared" ca="1" si="63"/>
        <v>35</v>
      </c>
      <c r="O489" s="1">
        <f t="shared" ca="1" si="58"/>
        <v>45576</v>
      </c>
    </row>
    <row r="490" spans="1:15" x14ac:dyDescent="0.25">
      <c r="A490">
        <v>489</v>
      </c>
      <c r="B490">
        <v>3273.54</v>
      </c>
      <c r="C490" t="s">
        <v>25</v>
      </c>
      <c r="D490" t="s">
        <v>14</v>
      </c>
      <c r="E490">
        <f t="shared" si="59"/>
        <v>0</v>
      </c>
      <c r="F490">
        <f t="shared" si="60"/>
        <v>0</v>
      </c>
      <c r="G490" t="s">
        <v>953</v>
      </c>
      <c r="H490" s="1">
        <f t="shared" ca="1" si="64"/>
        <v>45234</v>
      </c>
      <c r="I490" s="2">
        <f t="shared" ca="1" si="57"/>
        <v>4386.5436</v>
      </c>
      <c r="J490" s="2">
        <f t="shared" ca="1" si="61"/>
        <v>65.470799999999997</v>
      </c>
      <c r="K490">
        <f t="shared" ca="1" si="62"/>
        <v>785.64959999999996</v>
      </c>
      <c r="N490" s="2">
        <f t="shared" ca="1" si="63"/>
        <v>17</v>
      </c>
      <c r="O490" s="1" t="str">
        <f t="shared" ca="1" si="58"/>
        <v>15.09.2023</v>
      </c>
    </row>
    <row r="491" spans="1:15" x14ac:dyDescent="0.25">
      <c r="A491">
        <v>490</v>
      </c>
      <c r="B491">
        <v>5392.27</v>
      </c>
      <c r="C491" t="s">
        <v>293</v>
      </c>
      <c r="D491" t="s">
        <v>14</v>
      </c>
      <c r="E491">
        <f t="shared" si="59"/>
        <v>0</v>
      </c>
      <c r="F491">
        <f t="shared" si="60"/>
        <v>0</v>
      </c>
      <c r="G491" t="s">
        <v>242</v>
      </c>
      <c r="H491" s="1">
        <f t="shared" ca="1" si="64"/>
        <v>45618</v>
      </c>
      <c r="I491" s="2">
        <f t="shared" ca="1" si="57"/>
        <v>8380.486291666668</v>
      </c>
      <c r="J491" s="2">
        <f t="shared" ca="1" si="61"/>
        <v>85.377608333333342</v>
      </c>
      <c r="K491">
        <f t="shared" ca="1" si="62"/>
        <v>1024.5313000000001</v>
      </c>
      <c r="N491" s="2">
        <f t="shared" ca="1" si="63"/>
        <v>35</v>
      </c>
      <c r="O491" s="1" t="str">
        <f t="shared" ca="1" si="58"/>
        <v>24.10.2024</v>
      </c>
    </row>
    <row r="492" spans="1:15" x14ac:dyDescent="0.25">
      <c r="A492">
        <v>491</v>
      </c>
      <c r="B492">
        <v>2617.5</v>
      </c>
      <c r="C492" t="s">
        <v>611</v>
      </c>
      <c r="D492" t="s">
        <v>14</v>
      </c>
      <c r="E492">
        <f t="shared" si="59"/>
        <v>0</v>
      </c>
      <c r="F492">
        <f t="shared" si="60"/>
        <v>0</v>
      </c>
      <c r="G492" t="s">
        <v>281</v>
      </c>
      <c r="H492" s="1">
        <f t="shared" ca="1" si="64"/>
        <v>45415</v>
      </c>
      <c r="I492" s="2">
        <f t="shared" ca="1" si="57"/>
        <v>3315.5</v>
      </c>
      <c r="J492" s="2">
        <f t="shared" ca="1" si="61"/>
        <v>87.25</v>
      </c>
      <c r="K492">
        <f t="shared" ca="1" si="62"/>
        <v>1047</v>
      </c>
      <c r="N492" s="2">
        <f t="shared" ca="1" si="63"/>
        <v>8</v>
      </c>
      <c r="O492" s="1" t="str">
        <f t="shared" ca="1" si="58"/>
        <v>30.04.2024</v>
      </c>
    </row>
    <row r="493" spans="1:15" x14ac:dyDescent="0.25">
      <c r="A493">
        <v>492</v>
      </c>
      <c r="B493">
        <v>3600.83</v>
      </c>
      <c r="C493" t="s">
        <v>594</v>
      </c>
      <c r="D493" t="s">
        <v>22</v>
      </c>
      <c r="E493">
        <f t="shared" si="59"/>
        <v>50</v>
      </c>
      <c r="F493">
        <f t="shared" si="60"/>
        <v>1800.415</v>
      </c>
      <c r="G493" t="s">
        <v>457</v>
      </c>
      <c r="H493" s="1" t="str">
        <f t="shared" ca="1" si="64"/>
        <v/>
      </c>
      <c r="I493" s="2">
        <f t="shared" ca="1" si="57"/>
        <v>3636.8382999999999</v>
      </c>
      <c r="J493" s="2">
        <f t="shared" ca="1" si="61"/>
        <v>3.0006916666666665</v>
      </c>
      <c r="K493">
        <f t="shared" ca="1" si="62"/>
        <v>36.008299999999998</v>
      </c>
      <c r="N493" s="2">
        <f t="shared" ca="1" si="63"/>
        <v>12</v>
      </c>
      <c r="O493" s="1">
        <f t="shared" ca="1" si="58"/>
        <v>45630</v>
      </c>
    </row>
    <row r="494" spans="1:15" x14ac:dyDescent="0.25">
      <c r="A494">
        <v>493</v>
      </c>
      <c r="B494">
        <v>670.39</v>
      </c>
      <c r="C494" t="s">
        <v>228</v>
      </c>
      <c r="D494" t="s">
        <v>57</v>
      </c>
      <c r="E494">
        <f t="shared" si="59"/>
        <v>40</v>
      </c>
      <c r="F494">
        <f t="shared" si="60"/>
        <v>268.15600000000001</v>
      </c>
      <c r="G494" t="s">
        <v>381</v>
      </c>
      <c r="H494" s="1" t="str">
        <f t="shared" ca="1" si="64"/>
        <v/>
      </c>
      <c r="I494" s="2">
        <f t="shared" ca="1" si="57"/>
        <v>1338.5453666666667</v>
      </c>
      <c r="J494" s="2">
        <f t="shared" ca="1" si="61"/>
        <v>25.698283333333332</v>
      </c>
      <c r="K494">
        <f t="shared" ca="1" si="62"/>
        <v>308.37939999999998</v>
      </c>
      <c r="M494" t="s">
        <v>120</v>
      </c>
      <c r="N494" s="2">
        <f t="shared" ca="1" si="63"/>
        <v>26</v>
      </c>
      <c r="O494" s="1">
        <f t="shared" ca="1" si="58"/>
        <v>45557</v>
      </c>
    </row>
    <row r="495" spans="1:15" x14ac:dyDescent="0.25">
      <c r="A495">
        <v>494</v>
      </c>
      <c r="B495">
        <v>4568.16</v>
      </c>
      <c r="C495" t="s">
        <v>328</v>
      </c>
      <c r="D495" t="s">
        <v>14</v>
      </c>
      <c r="E495">
        <f t="shared" si="59"/>
        <v>0</v>
      </c>
      <c r="F495">
        <f t="shared" si="60"/>
        <v>0</v>
      </c>
      <c r="G495" t="s">
        <v>897</v>
      </c>
      <c r="H495" s="1">
        <f t="shared" ca="1" si="64"/>
        <v>45181</v>
      </c>
      <c r="I495" s="2">
        <f t="shared" ca="1" si="57"/>
        <v>10164.155999999999</v>
      </c>
      <c r="J495" s="2">
        <f t="shared" ca="1" si="61"/>
        <v>186.53319999999999</v>
      </c>
      <c r="K495">
        <f t="shared" ca="1" si="62"/>
        <v>2238.3984</v>
      </c>
      <c r="N495" s="2">
        <f t="shared" ca="1" si="63"/>
        <v>30</v>
      </c>
      <c r="O495" s="1" t="str">
        <f t="shared" ca="1" si="58"/>
        <v>03.09.2023</v>
      </c>
    </row>
    <row r="496" spans="1:15" x14ac:dyDescent="0.25">
      <c r="A496">
        <v>495</v>
      </c>
      <c r="B496">
        <v>2882.79</v>
      </c>
      <c r="C496" t="s">
        <v>641</v>
      </c>
      <c r="D496" t="s">
        <v>19</v>
      </c>
      <c r="E496">
        <f t="shared" si="59"/>
        <v>100</v>
      </c>
      <c r="F496">
        <f t="shared" si="60"/>
        <v>2882.79</v>
      </c>
      <c r="G496" t="s">
        <v>550</v>
      </c>
      <c r="H496" s="1">
        <f t="shared" ca="1" si="64"/>
        <v>45397</v>
      </c>
      <c r="I496" s="2">
        <f t="shared" ca="1" si="57"/>
        <v>3459.348</v>
      </c>
      <c r="J496" s="2">
        <f t="shared" ca="1" si="61"/>
        <v>19.218599999999999</v>
      </c>
      <c r="K496">
        <f t="shared" ca="1" si="62"/>
        <v>230.6232</v>
      </c>
      <c r="M496" t="s">
        <v>20</v>
      </c>
      <c r="N496" s="2">
        <f t="shared" ca="1" si="63"/>
        <v>30</v>
      </c>
      <c r="O496" s="1" t="str">
        <f t="shared" ca="1" si="58"/>
        <v>26.01.2024</v>
      </c>
    </row>
    <row r="497" spans="1:15" x14ac:dyDescent="0.25">
      <c r="A497">
        <v>496</v>
      </c>
      <c r="B497">
        <v>6067.28</v>
      </c>
      <c r="C497" t="s">
        <v>85</v>
      </c>
      <c r="D497" t="s">
        <v>19</v>
      </c>
      <c r="E497">
        <f t="shared" si="59"/>
        <v>100</v>
      </c>
      <c r="F497">
        <f t="shared" si="60"/>
        <v>6067.28</v>
      </c>
      <c r="G497" t="s">
        <v>963</v>
      </c>
      <c r="H497" s="1">
        <f t="shared" ca="1" si="64"/>
        <v>44942</v>
      </c>
      <c r="I497" s="2">
        <f t="shared" ca="1" si="57"/>
        <v>11239.636200000001</v>
      </c>
      <c r="J497" s="2">
        <f t="shared" ca="1" si="61"/>
        <v>166.8502</v>
      </c>
      <c r="K497">
        <f t="shared" ca="1" si="62"/>
        <v>2002.2024000000001</v>
      </c>
      <c r="N497" s="2">
        <f t="shared" ca="1" si="63"/>
        <v>31</v>
      </c>
      <c r="O497" s="1" t="str">
        <f t="shared" ca="1" si="58"/>
        <v>28.10.2022</v>
      </c>
    </row>
    <row r="498" spans="1:15" x14ac:dyDescent="0.25">
      <c r="A498">
        <v>497</v>
      </c>
      <c r="B498">
        <v>1929.62</v>
      </c>
      <c r="C498" t="s">
        <v>184</v>
      </c>
      <c r="D498" t="s">
        <v>19</v>
      </c>
      <c r="E498">
        <f t="shared" si="59"/>
        <v>100</v>
      </c>
      <c r="F498">
        <f t="shared" si="60"/>
        <v>1929.62</v>
      </c>
      <c r="G498" t="s">
        <v>377</v>
      </c>
      <c r="H498" s="1">
        <f t="shared" ca="1" si="64"/>
        <v>45025</v>
      </c>
      <c r="I498" s="2">
        <f t="shared" ca="1" si="57"/>
        <v>4158.3310999999994</v>
      </c>
      <c r="J498" s="2">
        <f t="shared" ca="1" si="61"/>
        <v>67.536699999999996</v>
      </c>
      <c r="K498">
        <f t="shared" ca="1" si="62"/>
        <v>810.44039999999995</v>
      </c>
      <c r="N498" s="2">
        <f t="shared" ca="1" si="63"/>
        <v>33</v>
      </c>
      <c r="O498" s="1" t="str">
        <f t="shared" ca="1" si="58"/>
        <v>29.03.2023</v>
      </c>
    </row>
    <row r="499" spans="1:15" x14ac:dyDescent="0.25">
      <c r="A499">
        <v>498</v>
      </c>
      <c r="B499">
        <v>7397.27</v>
      </c>
      <c r="C499" t="s">
        <v>573</v>
      </c>
      <c r="D499" t="s">
        <v>14</v>
      </c>
      <c r="E499">
        <f t="shared" si="59"/>
        <v>0</v>
      </c>
      <c r="F499">
        <f t="shared" si="60"/>
        <v>0</v>
      </c>
      <c r="G499" t="s">
        <v>964</v>
      </c>
      <c r="H499" s="1">
        <f t="shared" ca="1" si="64"/>
        <v>44814</v>
      </c>
      <c r="I499" s="2">
        <f t="shared" ca="1" si="57"/>
        <v>10171.24625</v>
      </c>
      <c r="J499" s="2">
        <f t="shared" ca="1" si="61"/>
        <v>277.39762500000001</v>
      </c>
      <c r="K499">
        <f t="shared" ca="1" si="62"/>
        <v>3328.7714999999998</v>
      </c>
      <c r="N499" s="2">
        <f t="shared" ca="1" si="63"/>
        <v>10</v>
      </c>
      <c r="O499" s="1" t="str">
        <f t="shared" ca="1" si="58"/>
        <v>29.06.2022</v>
      </c>
    </row>
    <row r="500" spans="1:15" x14ac:dyDescent="0.25">
      <c r="A500">
        <v>499</v>
      </c>
      <c r="B500">
        <v>6125.67</v>
      </c>
      <c r="C500" t="s">
        <v>262</v>
      </c>
      <c r="D500" t="s">
        <v>19</v>
      </c>
      <c r="E500">
        <f t="shared" si="59"/>
        <v>100</v>
      </c>
      <c r="F500">
        <f t="shared" si="60"/>
        <v>6125.67</v>
      </c>
      <c r="G500" t="s">
        <v>965</v>
      </c>
      <c r="H500" s="1">
        <f t="shared" ca="1" si="64"/>
        <v>45022</v>
      </c>
      <c r="I500" s="2">
        <f t="shared" ca="1" si="57"/>
        <v>8790.3364500000007</v>
      </c>
      <c r="J500" s="2">
        <f t="shared" ca="1" si="61"/>
        <v>296.07405</v>
      </c>
      <c r="K500">
        <f t="shared" ca="1" si="62"/>
        <v>3552.8886000000002</v>
      </c>
      <c r="N500" s="2">
        <f t="shared" ca="1" si="63"/>
        <v>9</v>
      </c>
      <c r="O500" s="1" t="str">
        <f t="shared" ca="1" si="58"/>
        <v>15.01.2023</v>
      </c>
    </row>
    <row r="501" spans="1:15" x14ac:dyDescent="0.25">
      <c r="A501">
        <v>500</v>
      </c>
      <c r="B501">
        <v>4181.2299999999996</v>
      </c>
      <c r="C501" t="s">
        <v>645</v>
      </c>
      <c r="D501" t="s">
        <v>89</v>
      </c>
      <c r="E501">
        <f t="shared" si="59"/>
        <v>10</v>
      </c>
      <c r="F501">
        <f t="shared" si="60"/>
        <v>418.12299999999999</v>
      </c>
      <c r="G501" t="s">
        <v>427</v>
      </c>
      <c r="H501" s="1" t="str">
        <f t="shared" ca="1" si="64"/>
        <v/>
      </c>
      <c r="I501" s="2">
        <f t="shared" ca="1" si="57"/>
        <v>4641.1652999999997</v>
      </c>
      <c r="J501" s="2">
        <f t="shared" ca="1" si="61"/>
        <v>13.937433333333331</v>
      </c>
      <c r="K501">
        <f t="shared" ca="1" si="62"/>
        <v>167.24919999999997</v>
      </c>
      <c r="N501" s="2">
        <f t="shared" ca="1" si="63"/>
        <v>33</v>
      </c>
      <c r="O501" s="1">
        <f t="shared" ca="1" si="58"/>
        <v>45568</v>
      </c>
    </row>
    <row r="502" spans="1:15" x14ac:dyDescent="0.25">
      <c r="A502">
        <v>501</v>
      </c>
      <c r="B502">
        <v>3014.45</v>
      </c>
      <c r="C502" t="s">
        <v>209</v>
      </c>
      <c r="D502" t="s">
        <v>19</v>
      </c>
      <c r="E502">
        <f t="shared" si="59"/>
        <v>100</v>
      </c>
      <c r="F502">
        <f t="shared" si="60"/>
        <v>3014.45</v>
      </c>
      <c r="G502" t="s">
        <v>313</v>
      </c>
      <c r="H502" s="1">
        <f t="shared" ca="1" si="64"/>
        <v>45587</v>
      </c>
      <c r="I502" s="2">
        <f t="shared" ca="1" si="57"/>
        <v>6390.6339999999991</v>
      </c>
      <c r="J502" s="2">
        <f t="shared" ca="1" si="61"/>
        <v>120.57799999999997</v>
      </c>
      <c r="K502">
        <f t="shared" ca="1" si="62"/>
        <v>1446.9359999999997</v>
      </c>
      <c r="M502" t="s">
        <v>120</v>
      </c>
      <c r="N502" s="2">
        <f t="shared" ca="1" si="63"/>
        <v>28</v>
      </c>
      <c r="O502" s="1" t="str">
        <f t="shared" ca="1" si="58"/>
        <v>05.09.2024</v>
      </c>
    </row>
    <row r="503" spans="1:15" x14ac:dyDescent="0.25">
      <c r="A503">
        <v>502</v>
      </c>
      <c r="B503">
        <v>9839.44</v>
      </c>
      <c r="C503" t="s">
        <v>323</v>
      </c>
      <c r="D503" t="s">
        <v>11</v>
      </c>
      <c r="E503">
        <f t="shared" si="59"/>
        <v>25</v>
      </c>
      <c r="F503">
        <f t="shared" si="60"/>
        <v>2459.86</v>
      </c>
      <c r="G503" t="s">
        <v>689</v>
      </c>
      <c r="H503" s="1" t="str">
        <f t="shared" ca="1" si="64"/>
        <v/>
      </c>
      <c r="I503" s="2">
        <f t="shared" ca="1" si="57"/>
        <v>23860.642000000003</v>
      </c>
      <c r="J503" s="2">
        <f t="shared" ca="1" si="61"/>
        <v>467.37340000000012</v>
      </c>
      <c r="K503">
        <f t="shared" ca="1" si="62"/>
        <v>5608.4808000000012</v>
      </c>
      <c r="N503" s="2">
        <f t="shared" ca="1" si="63"/>
        <v>30</v>
      </c>
      <c r="O503" s="1">
        <f t="shared" ca="1" si="58"/>
        <v>45609</v>
      </c>
    </row>
    <row r="504" spans="1:15" x14ac:dyDescent="0.25">
      <c r="A504">
        <v>503</v>
      </c>
      <c r="B504">
        <v>4978.6499999999996</v>
      </c>
      <c r="C504" t="s">
        <v>481</v>
      </c>
      <c r="D504" t="s">
        <v>14</v>
      </c>
      <c r="E504">
        <f t="shared" si="59"/>
        <v>0</v>
      </c>
      <c r="F504">
        <f t="shared" si="60"/>
        <v>0</v>
      </c>
      <c r="G504" t="s">
        <v>499</v>
      </c>
      <c r="H504" s="1">
        <f t="shared" ca="1" si="64"/>
        <v>45112</v>
      </c>
      <c r="I504" s="2">
        <f t="shared" ca="1" si="57"/>
        <v>5791.8294999999998</v>
      </c>
      <c r="J504" s="2">
        <f t="shared" ca="1" si="61"/>
        <v>116.16849999999999</v>
      </c>
      <c r="K504">
        <f t="shared" ca="1" si="62"/>
        <v>1394.0219999999999</v>
      </c>
      <c r="M504" t="s">
        <v>46</v>
      </c>
      <c r="N504" s="2">
        <f t="shared" ca="1" si="63"/>
        <v>7</v>
      </c>
      <c r="O504" s="1" t="str">
        <f t="shared" ca="1" si="58"/>
        <v>26.04.2023</v>
      </c>
    </row>
    <row r="505" spans="1:15" x14ac:dyDescent="0.25">
      <c r="A505">
        <v>504</v>
      </c>
      <c r="B505">
        <v>1256.32</v>
      </c>
      <c r="C505" t="s">
        <v>21</v>
      </c>
      <c r="D505" t="s">
        <v>11</v>
      </c>
      <c r="E505">
        <f t="shared" si="59"/>
        <v>25</v>
      </c>
      <c r="F505">
        <f t="shared" si="60"/>
        <v>314.08</v>
      </c>
      <c r="G505" t="s">
        <v>319</v>
      </c>
      <c r="H505" s="1" t="str">
        <f t="shared" ca="1" si="64"/>
        <v/>
      </c>
      <c r="I505" s="2">
        <f t="shared" ca="1" si="57"/>
        <v>1541.0858666666666</v>
      </c>
      <c r="J505" s="2">
        <f t="shared" ca="1" si="61"/>
        <v>17.797866666666668</v>
      </c>
      <c r="K505">
        <f t="shared" ca="1" si="62"/>
        <v>213.57440000000003</v>
      </c>
      <c r="N505" s="2">
        <f t="shared" ca="1" si="63"/>
        <v>16</v>
      </c>
      <c r="O505" s="1">
        <f t="shared" ca="1" si="58"/>
        <v>45584</v>
      </c>
    </row>
    <row r="506" spans="1:15" x14ac:dyDescent="0.25">
      <c r="A506">
        <v>505</v>
      </c>
      <c r="B506">
        <v>8381.14</v>
      </c>
      <c r="C506" t="s">
        <v>355</v>
      </c>
      <c r="D506" t="s">
        <v>11</v>
      </c>
      <c r="E506">
        <f t="shared" si="59"/>
        <v>25</v>
      </c>
      <c r="F506">
        <f t="shared" si="60"/>
        <v>2095.2849999999999</v>
      </c>
      <c r="G506" t="s">
        <v>415</v>
      </c>
      <c r="H506" s="1" t="str">
        <f t="shared" ca="1" si="64"/>
        <v/>
      </c>
      <c r="I506" s="2">
        <f t="shared" ca="1" si="57"/>
        <v>11398.350399999999</v>
      </c>
      <c r="J506" s="2">
        <f t="shared" ca="1" si="61"/>
        <v>377.15129999999994</v>
      </c>
      <c r="K506">
        <f t="shared" ca="1" si="62"/>
        <v>4525.815599999999</v>
      </c>
      <c r="N506" s="2">
        <f t="shared" ca="1" si="63"/>
        <v>8</v>
      </c>
      <c r="O506" s="1">
        <f t="shared" ca="1" si="58"/>
        <v>45590</v>
      </c>
    </row>
    <row r="507" spans="1:15" x14ac:dyDescent="0.25">
      <c r="A507">
        <v>506</v>
      </c>
      <c r="B507">
        <v>7571.24</v>
      </c>
      <c r="C507" t="s">
        <v>423</v>
      </c>
      <c r="D507" t="s">
        <v>19</v>
      </c>
      <c r="E507">
        <f t="shared" si="59"/>
        <v>100</v>
      </c>
      <c r="F507">
        <f t="shared" si="60"/>
        <v>7571.24</v>
      </c>
      <c r="G507" t="s">
        <v>455</v>
      </c>
      <c r="H507" s="1">
        <f t="shared" ca="1" si="64"/>
        <v>45522</v>
      </c>
      <c r="I507" s="2">
        <f t="shared" ca="1" si="57"/>
        <v>9867.8494666666666</v>
      </c>
      <c r="J507" s="2">
        <f t="shared" ca="1" si="61"/>
        <v>328.08706666666666</v>
      </c>
      <c r="K507">
        <f t="shared" ca="1" si="62"/>
        <v>3937.0447999999997</v>
      </c>
      <c r="L507" t="s">
        <v>84</v>
      </c>
      <c r="N507" s="2">
        <f t="shared" ca="1" si="63"/>
        <v>7</v>
      </c>
      <c r="O507" s="1" t="str">
        <f t="shared" ca="1" si="58"/>
        <v>12.08.2024</v>
      </c>
    </row>
    <row r="508" spans="1:15" x14ac:dyDescent="0.25">
      <c r="A508">
        <v>507</v>
      </c>
      <c r="B508">
        <v>3618.83</v>
      </c>
      <c r="C508" t="s">
        <v>204</v>
      </c>
      <c r="D508" t="s">
        <v>11</v>
      </c>
      <c r="E508">
        <f t="shared" si="59"/>
        <v>25</v>
      </c>
      <c r="F508">
        <f t="shared" si="60"/>
        <v>904.70749999999998</v>
      </c>
      <c r="G508" t="s">
        <v>768</v>
      </c>
      <c r="H508" s="1" t="str">
        <f t="shared" ca="1" si="64"/>
        <v/>
      </c>
      <c r="I508" s="2">
        <f t="shared" ca="1" si="57"/>
        <v>4234.0311000000002</v>
      </c>
      <c r="J508" s="2">
        <f t="shared" ca="1" si="61"/>
        <v>36.188299999999998</v>
      </c>
      <c r="K508">
        <f t="shared" ca="1" si="62"/>
        <v>434.25959999999998</v>
      </c>
      <c r="N508" s="2">
        <f t="shared" ca="1" si="63"/>
        <v>17</v>
      </c>
      <c r="O508" s="1">
        <f t="shared" ca="1" si="58"/>
        <v>45631</v>
      </c>
    </row>
    <row r="509" spans="1:15" x14ac:dyDescent="0.25">
      <c r="A509">
        <v>508</v>
      </c>
      <c r="B509">
        <v>7251.72</v>
      </c>
      <c r="C509" t="s">
        <v>370</v>
      </c>
      <c r="D509" t="s">
        <v>11</v>
      </c>
      <c r="E509">
        <f t="shared" si="59"/>
        <v>25</v>
      </c>
      <c r="F509">
        <f t="shared" si="60"/>
        <v>1812.93</v>
      </c>
      <c r="G509" t="s">
        <v>557</v>
      </c>
      <c r="H509" s="1" t="str">
        <f t="shared" ca="1" si="64"/>
        <v/>
      </c>
      <c r="I509" s="2">
        <f t="shared" ca="1" si="57"/>
        <v>13343.1648</v>
      </c>
      <c r="J509" s="2">
        <f t="shared" ca="1" si="61"/>
        <v>290.06880000000001</v>
      </c>
      <c r="K509">
        <f t="shared" ca="1" si="62"/>
        <v>3480.8256000000001</v>
      </c>
      <c r="N509" s="2">
        <f t="shared" ca="1" si="63"/>
        <v>21</v>
      </c>
      <c r="O509" s="1">
        <f t="shared" ca="1" si="58"/>
        <v>45534</v>
      </c>
    </row>
    <row r="510" spans="1:15" x14ac:dyDescent="0.25">
      <c r="A510">
        <v>509</v>
      </c>
      <c r="B510">
        <v>1325.71</v>
      </c>
      <c r="C510" t="s">
        <v>467</v>
      </c>
      <c r="D510" t="s">
        <v>89</v>
      </c>
      <c r="E510">
        <f t="shared" si="59"/>
        <v>10</v>
      </c>
      <c r="F510">
        <f t="shared" si="60"/>
        <v>132.571</v>
      </c>
      <c r="G510" t="s">
        <v>956</v>
      </c>
      <c r="H510" s="1" t="str">
        <f t="shared" ca="1" si="64"/>
        <v/>
      </c>
      <c r="I510" s="2">
        <f t="shared" ca="1" si="57"/>
        <v>1469.3285833333334</v>
      </c>
      <c r="J510" s="2">
        <f t="shared" ca="1" si="61"/>
        <v>11.047583333333334</v>
      </c>
      <c r="K510">
        <f t="shared" ca="1" si="62"/>
        <v>132.571</v>
      </c>
      <c r="N510" s="2">
        <f t="shared" ca="1" si="63"/>
        <v>13</v>
      </c>
      <c r="O510" s="1">
        <f t="shared" ca="1" si="58"/>
        <v>45636</v>
      </c>
    </row>
    <row r="511" spans="1:15" x14ac:dyDescent="0.25">
      <c r="A511">
        <v>510</v>
      </c>
      <c r="B511">
        <v>1502.84</v>
      </c>
      <c r="C511" t="s">
        <v>395</v>
      </c>
      <c r="D511" t="s">
        <v>14</v>
      </c>
      <c r="E511">
        <f t="shared" si="59"/>
        <v>0</v>
      </c>
      <c r="F511">
        <f t="shared" si="60"/>
        <v>0</v>
      </c>
      <c r="G511" t="s">
        <v>319</v>
      </c>
      <c r="H511" s="1">
        <f t="shared" ca="1" si="64"/>
        <v>44717</v>
      </c>
      <c r="I511" s="2">
        <f t="shared" ca="1" si="57"/>
        <v>1805.9127333333331</v>
      </c>
      <c r="J511" s="2">
        <f t="shared" ca="1" si="61"/>
        <v>13.776033333333331</v>
      </c>
      <c r="K511">
        <f t="shared" ca="1" si="62"/>
        <v>165.31239999999997</v>
      </c>
      <c r="N511" s="2">
        <f t="shared" ca="1" si="63"/>
        <v>22</v>
      </c>
      <c r="O511" s="1" t="str">
        <f t="shared" ca="1" si="58"/>
        <v>25.05.2022</v>
      </c>
    </row>
    <row r="512" spans="1:15" x14ac:dyDescent="0.25">
      <c r="A512">
        <v>511</v>
      </c>
      <c r="B512">
        <v>2258.5500000000002</v>
      </c>
      <c r="C512" t="s">
        <v>649</v>
      </c>
      <c r="D512" t="s">
        <v>22</v>
      </c>
      <c r="E512">
        <f t="shared" si="59"/>
        <v>50</v>
      </c>
      <c r="F512">
        <f t="shared" si="60"/>
        <v>1129.2750000000001</v>
      </c>
      <c r="G512" t="s">
        <v>40</v>
      </c>
      <c r="H512" s="1" t="str">
        <f t="shared" ca="1" si="64"/>
        <v/>
      </c>
      <c r="I512" s="2">
        <f t="shared" ca="1" si="57"/>
        <v>2279.2533750000002</v>
      </c>
      <c r="J512" s="2">
        <f t="shared" ca="1" si="61"/>
        <v>1.8821250000000003</v>
      </c>
      <c r="K512">
        <f t="shared" ca="1" si="62"/>
        <v>22.585500000000003</v>
      </c>
      <c r="N512" s="2">
        <f t="shared" ca="1" si="63"/>
        <v>11</v>
      </c>
      <c r="O512" s="1">
        <f t="shared" ca="1" si="58"/>
        <v>45537</v>
      </c>
    </row>
    <row r="513" spans="1:15" x14ac:dyDescent="0.25">
      <c r="A513">
        <v>512</v>
      </c>
      <c r="B513">
        <v>9319.76</v>
      </c>
      <c r="C513" t="s">
        <v>534</v>
      </c>
      <c r="D513" t="s">
        <v>14</v>
      </c>
      <c r="E513">
        <f t="shared" si="59"/>
        <v>0</v>
      </c>
      <c r="F513">
        <f t="shared" si="60"/>
        <v>0</v>
      </c>
      <c r="G513" t="s">
        <v>460</v>
      </c>
      <c r="H513" s="1">
        <f t="shared" ca="1" si="64"/>
        <v>45122</v>
      </c>
      <c r="I513" s="2">
        <f t="shared" ca="1" si="57"/>
        <v>13459.286733333334</v>
      </c>
      <c r="J513" s="2">
        <f t="shared" ca="1" si="61"/>
        <v>318.42513333333335</v>
      </c>
      <c r="K513">
        <f t="shared" ca="1" si="62"/>
        <v>3821.1016</v>
      </c>
      <c r="N513" s="2">
        <f t="shared" ca="1" si="63"/>
        <v>13</v>
      </c>
      <c r="O513" s="1" t="str">
        <f t="shared" ca="1" si="58"/>
        <v>05.07.2023</v>
      </c>
    </row>
    <row r="514" spans="1:15" x14ac:dyDescent="0.25">
      <c r="A514">
        <v>513</v>
      </c>
      <c r="B514">
        <v>7159.52</v>
      </c>
      <c r="C514" t="s">
        <v>652</v>
      </c>
      <c r="D514" t="s">
        <v>22</v>
      </c>
      <c r="E514">
        <f t="shared" si="59"/>
        <v>50</v>
      </c>
      <c r="F514">
        <f t="shared" si="60"/>
        <v>3579.76</v>
      </c>
      <c r="G514" t="s">
        <v>272</v>
      </c>
      <c r="H514" s="1" t="str">
        <f t="shared" ca="1" si="64"/>
        <v/>
      </c>
      <c r="I514" s="2">
        <f t="shared" ref="I514:I577" ca="1" si="65" xml:space="preserve"> (J514 * N514 ) + B514</f>
        <v>8352.7733333333344</v>
      </c>
      <c r="J514" s="2">
        <f t="shared" ca="1" si="61"/>
        <v>298.31333333333333</v>
      </c>
      <c r="K514">
        <f t="shared" ca="1" si="62"/>
        <v>3579.76</v>
      </c>
      <c r="N514" s="2">
        <f t="shared" ca="1" si="63"/>
        <v>4</v>
      </c>
      <c r="O514" s="1">
        <f t="shared" ref="O514:O577" ca="1" si="66">IF(AND(D514&lt;&gt;"closedwon", D514&lt;&gt;"closedlost"), TODAY()-RANDBETWEEN(0,120), G514)</f>
        <v>45627</v>
      </c>
    </row>
    <row r="515" spans="1:15" x14ac:dyDescent="0.25">
      <c r="A515">
        <v>514</v>
      </c>
      <c r="B515">
        <v>8325.4500000000007</v>
      </c>
      <c r="C515" t="s">
        <v>386</v>
      </c>
      <c r="D515" t="s">
        <v>86</v>
      </c>
      <c r="E515">
        <f t="shared" ref="E515:E578" si="67">IF(D515="appointmentscheduled", 10,
IF(D515="qualifiedtobuy", 25,
IF(D515="closedlost", 0,
IF(D515="closedwon", 100,
IF(D515="contractsent", 75,
IF(D515="decisionmakerbroughtin", 50,
IF(D515="presentationscheduled", 40,
"")))))))</f>
        <v>75</v>
      </c>
      <c r="F515">
        <f t="shared" ref="F515:F578" si="68" xml:space="preserve"> (E515/100) *B515</f>
        <v>6244.0875000000005</v>
      </c>
      <c r="G515" t="s">
        <v>326</v>
      </c>
      <c r="H515" s="1" t="str">
        <f t="shared" ca="1" si="64"/>
        <v/>
      </c>
      <c r="I515" s="2">
        <f t="shared" ca="1" si="65"/>
        <v>11822.139000000001</v>
      </c>
      <c r="J515" s="2">
        <f t="shared" ref="J515:J578" ca="1" si="69">(B515 * RANDBETWEEN(1, 60) / 100) / 12</f>
        <v>166.50900000000001</v>
      </c>
      <c r="K515">
        <f t="shared" ref="K515:K578" ca="1" si="70" xml:space="preserve"> J515 *12</f>
        <v>1998.1080000000002</v>
      </c>
      <c r="L515" t="s">
        <v>84</v>
      </c>
      <c r="N515" s="2">
        <f t="shared" ref="N515:N578" ca="1" si="71">RANDBETWEEN(1, 36)</f>
        <v>21</v>
      </c>
      <c r="O515" s="1">
        <f t="shared" ca="1" si="66"/>
        <v>45617</v>
      </c>
    </row>
    <row r="516" spans="1:15" x14ac:dyDescent="0.25">
      <c r="A516">
        <v>515</v>
      </c>
      <c r="B516">
        <v>2593.7600000000002</v>
      </c>
      <c r="C516" t="s">
        <v>654</v>
      </c>
      <c r="D516" t="s">
        <v>11</v>
      </c>
      <c r="E516">
        <f t="shared" si="67"/>
        <v>25</v>
      </c>
      <c r="F516">
        <f t="shared" si="68"/>
        <v>648.44000000000005</v>
      </c>
      <c r="G516" t="s">
        <v>901</v>
      </c>
      <c r="H516" s="1" t="str">
        <f t="shared" ref="H516:H579" ca="1" si="72">IF(OR(D516="closedwon", D516="closedlost"), DATE(MID(G516,7,4),MID(G516,4,2),LEFT(G516,2)) + RANDBETWEEN(0,90), "")</f>
        <v/>
      </c>
      <c r="I516" s="2">
        <f t="shared" ca="1" si="65"/>
        <v>4085.1720000000005</v>
      </c>
      <c r="J516" s="2">
        <f t="shared" ca="1" si="69"/>
        <v>64.844000000000008</v>
      </c>
      <c r="K516">
        <f t="shared" ca="1" si="70"/>
        <v>778.12800000000016</v>
      </c>
      <c r="N516" s="2">
        <f t="shared" ca="1" si="71"/>
        <v>23</v>
      </c>
      <c r="O516" s="1">
        <f t="shared" ca="1" si="66"/>
        <v>45580</v>
      </c>
    </row>
    <row r="517" spans="1:15" x14ac:dyDescent="0.25">
      <c r="A517">
        <v>516</v>
      </c>
      <c r="B517">
        <v>8169.18</v>
      </c>
      <c r="C517" t="s">
        <v>656</v>
      </c>
      <c r="D517" t="s">
        <v>19</v>
      </c>
      <c r="E517">
        <f t="shared" si="67"/>
        <v>100</v>
      </c>
      <c r="F517">
        <f t="shared" si="68"/>
        <v>8169.18</v>
      </c>
      <c r="G517" t="s">
        <v>65</v>
      </c>
      <c r="H517" s="1">
        <f t="shared" ca="1" si="72"/>
        <v>45294</v>
      </c>
      <c r="I517" s="2">
        <f t="shared" ca="1" si="65"/>
        <v>17972.196</v>
      </c>
      <c r="J517" s="2">
        <f t="shared" ca="1" si="69"/>
        <v>272.30599999999998</v>
      </c>
      <c r="K517">
        <f t="shared" ca="1" si="70"/>
        <v>3267.6719999999996</v>
      </c>
      <c r="M517" t="s">
        <v>190</v>
      </c>
      <c r="N517" s="2">
        <f t="shared" ca="1" si="71"/>
        <v>36</v>
      </c>
      <c r="O517" s="1" t="str">
        <f t="shared" ca="1" si="66"/>
        <v>30.10.2023</v>
      </c>
    </row>
    <row r="518" spans="1:15" x14ac:dyDescent="0.25">
      <c r="A518">
        <v>517</v>
      </c>
      <c r="B518">
        <v>9435.5</v>
      </c>
      <c r="C518" t="s">
        <v>544</v>
      </c>
      <c r="D518" t="s">
        <v>22</v>
      </c>
      <c r="E518">
        <f t="shared" si="67"/>
        <v>50</v>
      </c>
      <c r="F518">
        <f t="shared" si="68"/>
        <v>4717.75</v>
      </c>
      <c r="G518" t="s">
        <v>690</v>
      </c>
      <c r="H518" s="1" t="str">
        <f t="shared" ca="1" si="72"/>
        <v/>
      </c>
      <c r="I518" s="2">
        <f t="shared" ca="1" si="65"/>
        <v>10103.847916666668</v>
      </c>
      <c r="J518" s="2">
        <f t="shared" ca="1" si="69"/>
        <v>133.66958333333335</v>
      </c>
      <c r="K518">
        <f t="shared" ca="1" si="70"/>
        <v>1604.0350000000003</v>
      </c>
      <c r="N518" s="2">
        <f t="shared" ca="1" si="71"/>
        <v>5</v>
      </c>
      <c r="O518" s="1">
        <f t="shared" ca="1" si="66"/>
        <v>45552</v>
      </c>
    </row>
    <row r="519" spans="1:15" x14ac:dyDescent="0.25">
      <c r="A519">
        <v>518</v>
      </c>
      <c r="B519">
        <v>5750.59</v>
      </c>
      <c r="C519" t="s">
        <v>658</v>
      </c>
      <c r="D519" t="s">
        <v>57</v>
      </c>
      <c r="E519">
        <f t="shared" si="67"/>
        <v>40</v>
      </c>
      <c r="F519">
        <f t="shared" si="68"/>
        <v>2300.2360000000003</v>
      </c>
      <c r="G519" t="s">
        <v>614</v>
      </c>
      <c r="H519" s="1" t="str">
        <f t="shared" ca="1" si="72"/>
        <v/>
      </c>
      <c r="I519" s="2">
        <f t="shared" ca="1" si="65"/>
        <v>5932.6920166666669</v>
      </c>
      <c r="J519" s="2">
        <f t="shared" ca="1" si="69"/>
        <v>9.5843166666666679</v>
      </c>
      <c r="K519">
        <f t="shared" ca="1" si="70"/>
        <v>115.01180000000002</v>
      </c>
      <c r="N519" s="2">
        <f t="shared" ca="1" si="71"/>
        <v>19</v>
      </c>
      <c r="O519" s="1">
        <f t="shared" ca="1" si="66"/>
        <v>45642</v>
      </c>
    </row>
    <row r="520" spans="1:15" x14ac:dyDescent="0.25">
      <c r="A520">
        <v>519</v>
      </c>
      <c r="B520">
        <v>2372.61</v>
      </c>
      <c r="C520" t="s">
        <v>106</v>
      </c>
      <c r="D520" t="s">
        <v>86</v>
      </c>
      <c r="E520">
        <f t="shared" si="67"/>
        <v>75</v>
      </c>
      <c r="F520">
        <f t="shared" si="68"/>
        <v>1779.4575</v>
      </c>
      <c r="G520" t="s">
        <v>917</v>
      </c>
      <c r="H520" s="1" t="str">
        <f t="shared" ca="1" si="72"/>
        <v/>
      </c>
      <c r="I520" s="2">
        <f t="shared" ca="1" si="65"/>
        <v>3519.3715000000002</v>
      </c>
      <c r="J520" s="2">
        <f t="shared" ca="1" si="69"/>
        <v>114.67615000000001</v>
      </c>
      <c r="K520">
        <f t="shared" ca="1" si="70"/>
        <v>1376.1138000000001</v>
      </c>
      <c r="L520" t="s">
        <v>26</v>
      </c>
      <c r="N520" s="2">
        <f t="shared" ca="1" si="71"/>
        <v>10</v>
      </c>
      <c r="O520" s="1">
        <f t="shared" ca="1" si="66"/>
        <v>45534</v>
      </c>
    </row>
    <row r="521" spans="1:15" x14ac:dyDescent="0.25">
      <c r="A521">
        <v>520</v>
      </c>
      <c r="B521">
        <v>3207.51</v>
      </c>
      <c r="C521" t="s">
        <v>372</v>
      </c>
      <c r="D521" t="s">
        <v>89</v>
      </c>
      <c r="E521">
        <f t="shared" si="67"/>
        <v>10</v>
      </c>
      <c r="F521">
        <f t="shared" si="68"/>
        <v>320.75100000000003</v>
      </c>
      <c r="G521" t="s">
        <v>895</v>
      </c>
      <c r="H521" s="1" t="str">
        <f t="shared" ca="1" si="72"/>
        <v/>
      </c>
      <c r="I521" s="2">
        <f t="shared" ca="1" si="65"/>
        <v>5789.5555500000009</v>
      </c>
      <c r="J521" s="2">
        <f t="shared" ca="1" si="69"/>
        <v>122.95455000000003</v>
      </c>
      <c r="K521">
        <f t="shared" ca="1" si="70"/>
        <v>1475.4546000000003</v>
      </c>
      <c r="N521" s="2">
        <f t="shared" ca="1" si="71"/>
        <v>21</v>
      </c>
      <c r="O521" s="1">
        <f t="shared" ca="1" si="66"/>
        <v>45540</v>
      </c>
    </row>
    <row r="522" spans="1:15" x14ac:dyDescent="0.25">
      <c r="A522">
        <v>521</v>
      </c>
      <c r="B522">
        <v>3088.12</v>
      </c>
      <c r="C522" t="s">
        <v>660</v>
      </c>
      <c r="D522" t="s">
        <v>57</v>
      </c>
      <c r="E522">
        <f t="shared" si="67"/>
        <v>40</v>
      </c>
      <c r="F522">
        <f t="shared" si="68"/>
        <v>1235.248</v>
      </c>
      <c r="G522" t="s">
        <v>966</v>
      </c>
      <c r="H522" s="1" t="str">
        <f t="shared" ca="1" si="72"/>
        <v/>
      </c>
      <c r="I522" s="2">
        <f t="shared" ca="1" si="65"/>
        <v>3098.4137333333333</v>
      </c>
      <c r="J522" s="2">
        <f t="shared" ca="1" si="69"/>
        <v>5.1468666666666669</v>
      </c>
      <c r="K522">
        <f t="shared" ca="1" si="70"/>
        <v>61.7624</v>
      </c>
      <c r="N522" s="2">
        <f t="shared" ca="1" si="71"/>
        <v>2</v>
      </c>
      <c r="O522" s="1">
        <f t="shared" ca="1" si="66"/>
        <v>45571</v>
      </c>
    </row>
    <row r="523" spans="1:15" x14ac:dyDescent="0.25">
      <c r="A523">
        <v>522</v>
      </c>
      <c r="B523">
        <v>6580.5</v>
      </c>
      <c r="C523" t="s">
        <v>328</v>
      </c>
      <c r="D523" t="s">
        <v>86</v>
      </c>
      <c r="E523">
        <f t="shared" si="67"/>
        <v>75</v>
      </c>
      <c r="F523">
        <f t="shared" si="68"/>
        <v>4935.375</v>
      </c>
      <c r="G523" t="s">
        <v>389</v>
      </c>
      <c r="H523" s="1" t="str">
        <f t="shared" ca="1" si="72"/>
        <v/>
      </c>
      <c r="I523" s="2">
        <f t="shared" ca="1" si="65"/>
        <v>10956.532500000001</v>
      </c>
      <c r="J523" s="2">
        <f t="shared" ca="1" si="69"/>
        <v>230.3175</v>
      </c>
      <c r="K523">
        <f t="shared" ca="1" si="70"/>
        <v>2763.81</v>
      </c>
      <c r="N523" s="2">
        <f t="shared" ca="1" si="71"/>
        <v>19</v>
      </c>
      <c r="O523" s="1">
        <f t="shared" ca="1" si="66"/>
        <v>45607</v>
      </c>
    </row>
    <row r="524" spans="1:15" x14ac:dyDescent="0.25">
      <c r="A524">
        <v>523</v>
      </c>
      <c r="B524">
        <v>5977.67</v>
      </c>
      <c r="C524" t="s">
        <v>451</v>
      </c>
      <c r="D524" t="s">
        <v>11</v>
      </c>
      <c r="E524">
        <f t="shared" si="67"/>
        <v>25</v>
      </c>
      <c r="F524">
        <f t="shared" si="68"/>
        <v>1494.4175</v>
      </c>
      <c r="G524" t="s">
        <v>12</v>
      </c>
      <c r="H524" s="1" t="str">
        <f t="shared" ca="1" si="72"/>
        <v/>
      </c>
      <c r="I524" s="2">
        <f t="shared" ca="1" si="65"/>
        <v>6560.4928250000003</v>
      </c>
      <c r="J524" s="2">
        <f t="shared" ca="1" si="69"/>
        <v>44.832524999999997</v>
      </c>
      <c r="K524">
        <f t="shared" ca="1" si="70"/>
        <v>537.99029999999993</v>
      </c>
      <c r="N524" s="2">
        <f t="shared" ca="1" si="71"/>
        <v>13</v>
      </c>
      <c r="O524" s="1">
        <f t="shared" ca="1" si="66"/>
        <v>45616</v>
      </c>
    </row>
    <row r="525" spans="1:15" x14ac:dyDescent="0.25">
      <c r="A525">
        <v>524</v>
      </c>
      <c r="B525">
        <v>9984.58</v>
      </c>
      <c r="C525" t="s">
        <v>532</v>
      </c>
      <c r="D525" t="s">
        <v>22</v>
      </c>
      <c r="E525">
        <f t="shared" si="67"/>
        <v>50</v>
      </c>
      <c r="F525">
        <f t="shared" si="68"/>
        <v>4992.29</v>
      </c>
      <c r="G525" t="s">
        <v>967</v>
      </c>
      <c r="H525" s="1" t="str">
        <f t="shared" ca="1" si="72"/>
        <v/>
      </c>
      <c r="I525" s="2">
        <f t="shared" ca="1" si="65"/>
        <v>14577.486799999999</v>
      </c>
      <c r="J525" s="2">
        <f t="shared" ca="1" si="69"/>
        <v>191.37111666666667</v>
      </c>
      <c r="K525">
        <f t="shared" ca="1" si="70"/>
        <v>2296.4533999999999</v>
      </c>
      <c r="N525" s="2">
        <f t="shared" ca="1" si="71"/>
        <v>24</v>
      </c>
      <c r="O525" s="1">
        <f t="shared" ca="1" si="66"/>
        <v>45574</v>
      </c>
    </row>
    <row r="526" spans="1:15" x14ac:dyDescent="0.25">
      <c r="A526">
        <v>525</v>
      </c>
      <c r="B526">
        <v>643.32000000000005</v>
      </c>
      <c r="C526" t="s">
        <v>209</v>
      </c>
      <c r="D526" t="s">
        <v>19</v>
      </c>
      <c r="E526">
        <f t="shared" si="67"/>
        <v>100</v>
      </c>
      <c r="F526">
        <f t="shared" si="68"/>
        <v>643.32000000000005</v>
      </c>
      <c r="G526" t="s">
        <v>612</v>
      </c>
      <c r="H526" s="1">
        <f t="shared" ca="1" si="72"/>
        <v>45499</v>
      </c>
      <c r="I526" s="2">
        <f t="shared" ca="1" si="65"/>
        <v>1093.644</v>
      </c>
      <c r="J526" s="2">
        <f t="shared" ca="1" si="69"/>
        <v>12.866400000000001</v>
      </c>
      <c r="K526">
        <f t="shared" ca="1" si="70"/>
        <v>154.39680000000001</v>
      </c>
      <c r="M526" t="s">
        <v>120</v>
      </c>
      <c r="N526" s="2">
        <f t="shared" ca="1" si="71"/>
        <v>35</v>
      </c>
      <c r="O526" s="1" t="str">
        <f t="shared" ca="1" si="66"/>
        <v>04.07.2024</v>
      </c>
    </row>
    <row r="527" spans="1:15" x14ac:dyDescent="0.25">
      <c r="A527">
        <v>526</v>
      </c>
      <c r="B527">
        <v>5884.04</v>
      </c>
      <c r="C527" t="s">
        <v>78</v>
      </c>
      <c r="D527" t="s">
        <v>14</v>
      </c>
      <c r="E527">
        <f t="shared" si="67"/>
        <v>0</v>
      </c>
      <c r="F527">
        <f t="shared" si="68"/>
        <v>0</v>
      </c>
      <c r="G527" t="s">
        <v>787</v>
      </c>
      <c r="H527" s="1">
        <f t="shared" ca="1" si="72"/>
        <v>45082</v>
      </c>
      <c r="I527" s="2">
        <f t="shared" ca="1" si="65"/>
        <v>12062.281999999999</v>
      </c>
      <c r="J527" s="2">
        <f t="shared" ca="1" si="69"/>
        <v>171.61783333333332</v>
      </c>
      <c r="K527">
        <f t="shared" ca="1" si="70"/>
        <v>2059.4139999999998</v>
      </c>
      <c r="N527" s="2">
        <f t="shared" ca="1" si="71"/>
        <v>36</v>
      </c>
      <c r="O527" s="1" t="str">
        <f t="shared" ca="1" si="66"/>
        <v>29.04.2023</v>
      </c>
    </row>
    <row r="528" spans="1:15" x14ac:dyDescent="0.25">
      <c r="A528">
        <v>527</v>
      </c>
      <c r="B528">
        <v>5800.81</v>
      </c>
      <c r="C528" t="s">
        <v>456</v>
      </c>
      <c r="D528" t="s">
        <v>86</v>
      </c>
      <c r="E528">
        <f t="shared" si="67"/>
        <v>75</v>
      </c>
      <c r="F528">
        <f t="shared" si="68"/>
        <v>4350.6075000000001</v>
      </c>
      <c r="G528" t="s">
        <v>381</v>
      </c>
      <c r="H528" s="1" t="str">
        <f t="shared" ca="1" si="72"/>
        <v/>
      </c>
      <c r="I528" s="2">
        <f t="shared" ca="1" si="65"/>
        <v>5887.82215</v>
      </c>
      <c r="J528" s="2">
        <f t="shared" ca="1" si="69"/>
        <v>87.012150000000005</v>
      </c>
      <c r="K528">
        <f t="shared" ca="1" si="70"/>
        <v>1044.1458</v>
      </c>
      <c r="N528" s="2">
        <f t="shared" ca="1" si="71"/>
        <v>1</v>
      </c>
      <c r="O528" s="1">
        <f t="shared" ca="1" si="66"/>
        <v>45595</v>
      </c>
    </row>
    <row r="529" spans="1:15" x14ac:dyDescent="0.25">
      <c r="A529">
        <v>528</v>
      </c>
      <c r="B529">
        <v>4864.3599999999997</v>
      </c>
      <c r="C529" t="s">
        <v>472</v>
      </c>
      <c r="D529" t="s">
        <v>22</v>
      </c>
      <c r="E529">
        <f t="shared" si="67"/>
        <v>50</v>
      </c>
      <c r="F529">
        <f t="shared" si="68"/>
        <v>2432.1799999999998</v>
      </c>
      <c r="G529" t="s">
        <v>482</v>
      </c>
      <c r="H529" s="1" t="str">
        <f t="shared" ca="1" si="72"/>
        <v/>
      </c>
      <c r="I529" s="2">
        <f t="shared" ca="1" si="65"/>
        <v>5472.4049999999997</v>
      </c>
      <c r="J529" s="2">
        <f t="shared" ca="1" si="69"/>
        <v>24.321799999999996</v>
      </c>
      <c r="K529">
        <f t="shared" ca="1" si="70"/>
        <v>291.86159999999995</v>
      </c>
      <c r="N529" s="2">
        <f t="shared" ca="1" si="71"/>
        <v>25</v>
      </c>
      <c r="O529" s="1">
        <f t="shared" ca="1" si="66"/>
        <v>45533</v>
      </c>
    </row>
    <row r="530" spans="1:15" x14ac:dyDescent="0.25">
      <c r="A530">
        <v>529</v>
      </c>
      <c r="B530">
        <v>6605.48</v>
      </c>
      <c r="C530" t="s">
        <v>305</v>
      </c>
      <c r="D530" t="s">
        <v>14</v>
      </c>
      <c r="E530">
        <f t="shared" si="67"/>
        <v>0</v>
      </c>
      <c r="F530">
        <f t="shared" si="68"/>
        <v>0</v>
      </c>
      <c r="G530" t="s">
        <v>930</v>
      </c>
      <c r="H530" s="1">
        <f t="shared" ca="1" si="72"/>
        <v>45212</v>
      </c>
      <c r="I530" s="2">
        <f t="shared" ca="1" si="65"/>
        <v>7376.1193333333331</v>
      </c>
      <c r="J530" s="2">
        <f t="shared" ca="1" si="69"/>
        <v>55.045666666666655</v>
      </c>
      <c r="K530">
        <f t="shared" ca="1" si="70"/>
        <v>660.54799999999989</v>
      </c>
      <c r="M530" t="s">
        <v>20</v>
      </c>
      <c r="N530" s="2">
        <f t="shared" ca="1" si="71"/>
        <v>14</v>
      </c>
      <c r="O530" s="1" t="str">
        <f t="shared" ca="1" si="66"/>
        <v>27.09.2023</v>
      </c>
    </row>
    <row r="531" spans="1:15" x14ac:dyDescent="0.25">
      <c r="A531">
        <v>530</v>
      </c>
      <c r="B531">
        <v>3054.43</v>
      </c>
      <c r="C531" t="s">
        <v>414</v>
      </c>
      <c r="D531" t="s">
        <v>14</v>
      </c>
      <c r="E531">
        <f t="shared" si="67"/>
        <v>0</v>
      </c>
      <c r="F531">
        <f t="shared" si="68"/>
        <v>0</v>
      </c>
      <c r="G531" t="s">
        <v>886</v>
      </c>
      <c r="H531" s="1">
        <f t="shared" ca="1" si="72"/>
        <v>44603</v>
      </c>
      <c r="I531" s="2">
        <f t="shared" ca="1" si="65"/>
        <v>4454.3770833333328</v>
      </c>
      <c r="J531" s="2">
        <f t="shared" ca="1" si="69"/>
        <v>127.26791666666666</v>
      </c>
      <c r="K531">
        <f t="shared" ca="1" si="70"/>
        <v>1527.2149999999999</v>
      </c>
      <c r="M531" t="s">
        <v>120</v>
      </c>
      <c r="N531" s="2">
        <f t="shared" ca="1" si="71"/>
        <v>11</v>
      </c>
      <c r="O531" s="1" t="str">
        <f t="shared" ca="1" si="66"/>
        <v>13.01.2022</v>
      </c>
    </row>
    <row r="532" spans="1:15" x14ac:dyDescent="0.25">
      <c r="A532">
        <v>531</v>
      </c>
      <c r="B532">
        <v>9743.49</v>
      </c>
      <c r="C532" t="s">
        <v>486</v>
      </c>
      <c r="D532" t="s">
        <v>19</v>
      </c>
      <c r="E532">
        <f t="shared" si="67"/>
        <v>100</v>
      </c>
      <c r="F532">
        <f t="shared" si="68"/>
        <v>9743.49</v>
      </c>
      <c r="G532" t="s">
        <v>587</v>
      </c>
      <c r="H532" s="1">
        <f t="shared" ca="1" si="72"/>
        <v>44708</v>
      </c>
      <c r="I532" s="2">
        <f t="shared" ca="1" si="65"/>
        <v>10742.197725</v>
      </c>
      <c r="J532" s="2">
        <f t="shared" ca="1" si="69"/>
        <v>332.90257499999996</v>
      </c>
      <c r="K532">
        <f t="shared" ca="1" si="70"/>
        <v>3994.8308999999995</v>
      </c>
      <c r="N532" s="2">
        <f t="shared" ca="1" si="71"/>
        <v>3</v>
      </c>
      <c r="O532" s="1" t="str">
        <f t="shared" ca="1" si="66"/>
        <v>12.04.2022</v>
      </c>
    </row>
    <row r="533" spans="1:15" x14ac:dyDescent="0.25">
      <c r="A533">
        <v>532</v>
      </c>
      <c r="B533">
        <v>7945.97</v>
      </c>
      <c r="C533" t="s">
        <v>665</v>
      </c>
      <c r="D533" t="s">
        <v>14</v>
      </c>
      <c r="E533">
        <f t="shared" si="67"/>
        <v>0</v>
      </c>
      <c r="F533">
        <f t="shared" si="68"/>
        <v>0</v>
      </c>
      <c r="G533" t="s">
        <v>859</v>
      </c>
      <c r="H533" s="1">
        <f t="shared" ca="1" si="72"/>
        <v>44702</v>
      </c>
      <c r="I533" s="2">
        <f t="shared" ca="1" si="65"/>
        <v>9733.8132500000011</v>
      </c>
      <c r="J533" s="2">
        <f t="shared" ca="1" si="69"/>
        <v>297.97387500000002</v>
      </c>
      <c r="K533">
        <f t="shared" ca="1" si="70"/>
        <v>3575.6865000000003</v>
      </c>
      <c r="M533" t="s">
        <v>190</v>
      </c>
      <c r="N533" s="2">
        <f t="shared" ca="1" si="71"/>
        <v>6</v>
      </c>
      <c r="O533" s="1" t="str">
        <f t="shared" ca="1" si="66"/>
        <v>15.05.2022</v>
      </c>
    </row>
    <row r="534" spans="1:15" x14ac:dyDescent="0.25">
      <c r="A534">
        <v>533</v>
      </c>
      <c r="B534">
        <v>8138.87</v>
      </c>
      <c r="C534" t="s">
        <v>189</v>
      </c>
      <c r="D534" t="s">
        <v>11</v>
      </c>
      <c r="E534">
        <f t="shared" si="67"/>
        <v>25</v>
      </c>
      <c r="F534">
        <f t="shared" si="68"/>
        <v>2034.7175</v>
      </c>
      <c r="G534" t="s">
        <v>968</v>
      </c>
      <c r="H534" s="1" t="str">
        <f t="shared" ca="1" si="72"/>
        <v/>
      </c>
      <c r="I534" s="2">
        <f t="shared" ca="1" si="65"/>
        <v>11394.418</v>
      </c>
      <c r="J534" s="2">
        <f t="shared" ca="1" si="69"/>
        <v>271.29566666666665</v>
      </c>
      <c r="K534">
        <f t="shared" ca="1" si="70"/>
        <v>3255.5479999999998</v>
      </c>
      <c r="N534" s="2">
        <f t="shared" ca="1" si="71"/>
        <v>12</v>
      </c>
      <c r="O534" s="1">
        <f t="shared" ca="1" si="66"/>
        <v>45644</v>
      </c>
    </row>
    <row r="535" spans="1:15" x14ac:dyDescent="0.25">
      <c r="A535">
        <v>534</v>
      </c>
      <c r="B535">
        <v>8760.27</v>
      </c>
      <c r="C535" t="s">
        <v>359</v>
      </c>
      <c r="D535" t="s">
        <v>11</v>
      </c>
      <c r="E535">
        <f t="shared" si="67"/>
        <v>25</v>
      </c>
      <c r="F535">
        <f t="shared" si="68"/>
        <v>2190.0675000000001</v>
      </c>
      <c r="G535" t="s">
        <v>590</v>
      </c>
      <c r="H535" s="1" t="str">
        <f t="shared" ca="1" si="72"/>
        <v/>
      </c>
      <c r="I535" s="2">
        <f t="shared" ca="1" si="65"/>
        <v>9753.1005999999998</v>
      </c>
      <c r="J535" s="2">
        <f t="shared" ca="1" si="69"/>
        <v>29.200900000000001</v>
      </c>
      <c r="K535">
        <f t="shared" ca="1" si="70"/>
        <v>350.41079999999999</v>
      </c>
      <c r="N535" s="2">
        <f t="shared" ca="1" si="71"/>
        <v>34</v>
      </c>
      <c r="O535" s="1">
        <f t="shared" ca="1" si="66"/>
        <v>45604</v>
      </c>
    </row>
    <row r="536" spans="1:15" x14ac:dyDescent="0.25">
      <c r="A536">
        <v>535</v>
      </c>
      <c r="B536">
        <v>2546.7399999999998</v>
      </c>
      <c r="C536" t="s">
        <v>201</v>
      </c>
      <c r="D536" t="s">
        <v>19</v>
      </c>
      <c r="E536">
        <f t="shared" si="67"/>
        <v>100</v>
      </c>
      <c r="F536">
        <f t="shared" si="68"/>
        <v>2546.7399999999998</v>
      </c>
      <c r="G536" t="s">
        <v>438</v>
      </c>
      <c r="H536" s="1">
        <f t="shared" ca="1" si="72"/>
        <v>44903</v>
      </c>
      <c r="I536" s="2">
        <f t="shared" ca="1" si="65"/>
        <v>5874.4802666666665</v>
      </c>
      <c r="J536" s="2">
        <f t="shared" ca="1" si="69"/>
        <v>118.84786666666668</v>
      </c>
      <c r="K536">
        <f t="shared" ca="1" si="70"/>
        <v>1426.1744000000001</v>
      </c>
      <c r="N536" s="2">
        <f t="shared" ca="1" si="71"/>
        <v>28</v>
      </c>
      <c r="O536" s="1" t="str">
        <f t="shared" ca="1" si="66"/>
        <v>30.10.2022</v>
      </c>
    </row>
    <row r="537" spans="1:15" x14ac:dyDescent="0.25">
      <c r="A537">
        <v>536</v>
      </c>
      <c r="B537">
        <v>6396.84</v>
      </c>
      <c r="C537" t="s">
        <v>552</v>
      </c>
      <c r="D537" t="s">
        <v>14</v>
      </c>
      <c r="E537">
        <f t="shared" si="67"/>
        <v>0</v>
      </c>
      <c r="F537">
        <f t="shared" si="68"/>
        <v>0</v>
      </c>
      <c r="G537" t="s">
        <v>969</v>
      </c>
      <c r="H537" s="1">
        <f t="shared" ca="1" si="72"/>
        <v>44759</v>
      </c>
      <c r="I537" s="2">
        <f t="shared" ca="1" si="65"/>
        <v>8699.7024000000001</v>
      </c>
      <c r="J537" s="2">
        <f t="shared" ca="1" si="69"/>
        <v>63.968400000000003</v>
      </c>
      <c r="K537">
        <f t="shared" ca="1" si="70"/>
        <v>767.62080000000003</v>
      </c>
      <c r="N537" s="2">
        <f t="shared" ca="1" si="71"/>
        <v>36</v>
      </c>
      <c r="O537" s="1" t="str">
        <f t="shared" ca="1" si="66"/>
        <v>23.04.2022</v>
      </c>
    </row>
    <row r="538" spans="1:15" x14ac:dyDescent="0.25">
      <c r="A538">
        <v>537</v>
      </c>
      <c r="B538">
        <v>9835.11</v>
      </c>
      <c r="C538" t="s">
        <v>668</v>
      </c>
      <c r="D538" t="s">
        <v>57</v>
      </c>
      <c r="E538">
        <f t="shared" si="67"/>
        <v>40</v>
      </c>
      <c r="F538">
        <f t="shared" si="68"/>
        <v>3934.0440000000003</v>
      </c>
      <c r="G538" t="s">
        <v>266</v>
      </c>
      <c r="H538" s="1" t="str">
        <f t="shared" ca="1" si="72"/>
        <v/>
      </c>
      <c r="I538" s="2">
        <f t="shared" ca="1" si="65"/>
        <v>21719.201250000002</v>
      </c>
      <c r="J538" s="2">
        <f t="shared" ca="1" si="69"/>
        <v>409.79625000000004</v>
      </c>
      <c r="K538">
        <f t="shared" ca="1" si="70"/>
        <v>4917.5550000000003</v>
      </c>
      <c r="N538" s="2">
        <f t="shared" ca="1" si="71"/>
        <v>29</v>
      </c>
      <c r="O538" s="1">
        <f t="shared" ca="1" si="66"/>
        <v>45638</v>
      </c>
    </row>
    <row r="539" spans="1:15" x14ac:dyDescent="0.25">
      <c r="A539">
        <v>538</v>
      </c>
      <c r="B539">
        <v>5905.52</v>
      </c>
      <c r="C539" t="s">
        <v>627</v>
      </c>
      <c r="D539" t="s">
        <v>14</v>
      </c>
      <c r="E539">
        <f t="shared" si="67"/>
        <v>0</v>
      </c>
      <c r="F539">
        <f t="shared" si="68"/>
        <v>0</v>
      </c>
      <c r="G539" t="s">
        <v>202</v>
      </c>
      <c r="H539" s="1">
        <f t="shared" ca="1" si="72"/>
        <v>44887</v>
      </c>
      <c r="I539" s="2">
        <f t="shared" ca="1" si="65"/>
        <v>7746.0737333333336</v>
      </c>
      <c r="J539" s="2">
        <f t="shared" ca="1" si="69"/>
        <v>54.133933333333339</v>
      </c>
      <c r="K539">
        <f t="shared" ca="1" si="70"/>
        <v>649.60720000000003</v>
      </c>
      <c r="L539" t="s">
        <v>63</v>
      </c>
      <c r="N539" s="2">
        <f t="shared" ca="1" si="71"/>
        <v>34</v>
      </c>
      <c r="O539" s="1" t="str">
        <f t="shared" ca="1" si="66"/>
        <v>19.11.2022</v>
      </c>
    </row>
    <row r="540" spans="1:15" x14ac:dyDescent="0.25">
      <c r="A540">
        <v>539</v>
      </c>
      <c r="B540">
        <v>4777.79</v>
      </c>
      <c r="C540" t="s">
        <v>361</v>
      </c>
      <c r="D540" t="s">
        <v>86</v>
      </c>
      <c r="E540">
        <f t="shared" si="67"/>
        <v>75</v>
      </c>
      <c r="F540">
        <f t="shared" si="68"/>
        <v>3583.3424999999997</v>
      </c>
      <c r="G540" t="s">
        <v>378</v>
      </c>
      <c r="H540" s="1" t="str">
        <f t="shared" ca="1" si="72"/>
        <v/>
      </c>
      <c r="I540" s="2">
        <f t="shared" ca="1" si="65"/>
        <v>7314.0001916666661</v>
      </c>
      <c r="J540" s="2">
        <f t="shared" ca="1" si="69"/>
        <v>195.09309166666665</v>
      </c>
      <c r="K540">
        <f t="shared" ca="1" si="70"/>
        <v>2341.1170999999999</v>
      </c>
      <c r="N540" s="2">
        <f t="shared" ca="1" si="71"/>
        <v>13</v>
      </c>
      <c r="O540" s="1">
        <f t="shared" ca="1" si="66"/>
        <v>45545</v>
      </c>
    </row>
    <row r="541" spans="1:15" x14ac:dyDescent="0.25">
      <c r="A541">
        <v>540</v>
      </c>
      <c r="B541">
        <v>2377.87</v>
      </c>
      <c r="C541" t="s">
        <v>459</v>
      </c>
      <c r="D541" t="s">
        <v>14</v>
      </c>
      <c r="E541">
        <f t="shared" si="67"/>
        <v>0</v>
      </c>
      <c r="F541">
        <f t="shared" si="68"/>
        <v>0</v>
      </c>
      <c r="G541" t="s">
        <v>583</v>
      </c>
      <c r="H541" s="1">
        <f t="shared" ca="1" si="72"/>
        <v>45516</v>
      </c>
      <c r="I541" s="2">
        <f t="shared" ca="1" si="65"/>
        <v>3864.0387499999997</v>
      </c>
      <c r="J541" s="2">
        <f t="shared" ca="1" si="69"/>
        <v>99.077916666666667</v>
      </c>
      <c r="K541">
        <f t="shared" ca="1" si="70"/>
        <v>1188.9349999999999</v>
      </c>
      <c r="N541" s="2">
        <f t="shared" ca="1" si="71"/>
        <v>15</v>
      </c>
      <c r="O541" s="1" t="str">
        <f t="shared" ca="1" si="66"/>
        <v>08.08.2024</v>
      </c>
    </row>
    <row r="542" spans="1:15" x14ac:dyDescent="0.25">
      <c r="A542">
        <v>541</v>
      </c>
      <c r="B542">
        <v>7619.73</v>
      </c>
      <c r="C542" t="s">
        <v>290</v>
      </c>
      <c r="D542" t="s">
        <v>14</v>
      </c>
      <c r="E542">
        <f t="shared" si="67"/>
        <v>0</v>
      </c>
      <c r="F542">
        <f t="shared" si="68"/>
        <v>0</v>
      </c>
      <c r="G542" t="s">
        <v>154</v>
      </c>
      <c r="H542" s="1">
        <f t="shared" ca="1" si="72"/>
        <v>45176</v>
      </c>
      <c r="I542" s="2">
        <f t="shared" ca="1" si="65"/>
        <v>10464.429199999999</v>
      </c>
      <c r="J542" s="2">
        <f t="shared" ca="1" si="69"/>
        <v>101.5964</v>
      </c>
      <c r="K542">
        <f t="shared" ca="1" si="70"/>
        <v>1219.1568</v>
      </c>
      <c r="L542" t="s">
        <v>84</v>
      </c>
      <c r="N542" s="2">
        <f t="shared" ca="1" si="71"/>
        <v>28</v>
      </c>
      <c r="O542" s="1" t="str">
        <f t="shared" ca="1" si="66"/>
        <v>18.06.2023</v>
      </c>
    </row>
    <row r="543" spans="1:15" x14ac:dyDescent="0.25">
      <c r="A543">
        <v>542</v>
      </c>
      <c r="B543">
        <v>8834.3700000000008</v>
      </c>
      <c r="C543" t="s">
        <v>424</v>
      </c>
      <c r="D543" t="s">
        <v>19</v>
      </c>
      <c r="E543">
        <f t="shared" si="67"/>
        <v>100</v>
      </c>
      <c r="F543">
        <f t="shared" si="68"/>
        <v>8834.3700000000008</v>
      </c>
      <c r="G543" t="s">
        <v>970</v>
      </c>
      <c r="H543" s="1">
        <f t="shared" ca="1" si="72"/>
        <v>44747</v>
      </c>
      <c r="I543" s="2">
        <f t="shared" ca="1" si="65"/>
        <v>18552.177000000003</v>
      </c>
      <c r="J543" s="2">
        <f t="shared" ca="1" si="69"/>
        <v>404.90862500000003</v>
      </c>
      <c r="K543">
        <f t="shared" ca="1" si="70"/>
        <v>4858.9035000000003</v>
      </c>
      <c r="N543" s="2">
        <f t="shared" ca="1" si="71"/>
        <v>24</v>
      </c>
      <c r="O543" s="1" t="str">
        <f t="shared" ca="1" si="66"/>
        <v>26.06.2022</v>
      </c>
    </row>
    <row r="544" spans="1:15" x14ac:dyDescent="0.25">
      <c r="A544">
        <v>543</v>
      </c>
      <c r="B544">
        <v>9496.68</v>
      </c>
      <c r="C544" t="s">
        <v>673</v>
      </c>
      <c r="D544" t="s">
        <v>19</v>
      </c>
      <c r="E544">
        <f t="shared" si="67"/>
        <v>100</v>
      </c>
      <c r="F544">
        <f t="shared" si="68"/>
        <v>9496.68</v>
      </c>
      <c r="G544" t="s">
        <v>952</v>
      </c>
      <c r="H544" s="1">
        <f t="shared" ca="1" si="72"/>
        <v>45036</v>
      </c>
      <c r="I544" s="2">
        <f t="shared" ca="1" si="65"/>
        <v>10588.798200000001</v>
      </c>
      <c r="J544" s="2">
        <f t="shared" ca="1" si="69"/>
        <v>364.03940000000006</v>
      </c>
      <c r="K544">
        <f t="shared" ca="1" si="70"/>
        <v>4368.4728000000005</v>
      </c>
      <c r="M544" t="s">
        <v>20</v>
      </c>
      <c r="N544" s="2">
        <f t="shared" ca="1" si="71"/>
        <v>3</v>
      </c>
      <c r="O544" s="1" t="str">
        <f t="shared" ca="1" si="66"/>
        <v>15.03.2023</v>
      </c>
    </row>
    <row r="545" spans="1:15" x14ac:dyDescent="0.25">
      <c r="A545">
        <v>544</v>
      </c>
      <c r="B545">
        <v>4397.8599999999997</v>
      </c>
      <c r="C545" t="s">
        <v>675</v>
      </c>
      <c r="D545" t="s">
        <v>14</v>
      </c>
      <c r="E545">
        <f t="shared" si="67"/>
        <v>0</v>
      </c>
      <c r="F545">
        <f t="shared" si="68"/>
        <v>0</v>
      </c>
      <c r="G545" t="s">
        <v>797</v>
      </c>
      <c r="H545" s="1">
        <f t="shared" ca="1" si="72"/>
        <v>45430</v>
      </c>
      <c r="I545" s="2">
        <f t="shared" ca="1" si="65"/>
        <v>5929.7812333333331</v>
      </c>
      <c r="J545" s="2">
        <f t="shared" ca="1" si="69"/>
        <v>69.632783333333336</v>
      </c>
      <c r="K545">
        <f t="shared" ca="1" si="70"/>
        <v>835.59339999999997</v>
      </c>
      <c r="N545" s="2">
        <f t="shared" ca="1" si="71"/>
        <v>22</v>
      </c>
      <c r="O545" s="1" t="str">
        <f t="shared" ca="1" si="66"/>
        <v>24.02.2024</v>
      </c>
    </row>
    <row r="546" spans="1:15" x14ac:dyDescent="0.25">
      <c r="A546">
        <v>545</v>
      </c>
      <c r="B546">
        <v>6389.57</v>
      </c>
      <c r="C546" t="s">
        <v>215</v>
      </c>
      <c r="D546" t="s">
        <v>14</v>
      </c>
      <c r="E546">
        <f t="shared" si="67"/>
        <v>0</v>
      </c>
      <c r="F546">
        <f t="shared" si="68"/>
        <v>0</v>
      </c>
      <c r="G546" t="s">
        <v>936</v>
      </c>
      <c r="H546" s="1">
        <f t="shared" ca="1" si="72"/>
        <v>45168</v>
      </c>
      <c r="I546" s="2">
        <f t="shared" ca="1" si="65"/>
        <v>17070.801183333333</v>
      </c>
      <c r="J546" s="2">
        <f t="shared" ca="1" si="69"/>
        <v>314.15385833333335</v>
      </c>
      <c r="K546">
        <f t="shared" ca="1" si="70"/>
        <v>3769.8463000000002</v>
      </c>
      <c r="L546" t="s">
        <v>26</v>
      </c>
      <c r="N546" s="2">
        <f t="shared" ca="1" si="71"/>
        <v>34</v>
      </c>
      <c r="O546" s="1" t="str">
        <f t="shared" ca="1" si="66"/>
        <v>31.07.2023</v>
      </c>
    </row>
    <row r="547" spans="1:15" x14ac:dyDescent="0.25">
      <c r="A547">
        <v>546</v>
      </c>
      <c r="B547">
        <v>6984.21</v>
      </c>
      <c r="C547" t="s">
        <v>395</v>
      </c>
      <c r="D547" t="s">
        <v>19</v>
      </c>
      <c r="E547">
        <f t="shared" si="67"/>
        <v>100</v>
      </c>
      <c r="F547">
        <f t="shared" si="68"/>
        <v>6984.21</v>
      </c>
      <c r="G547" t="s">
        <v>786</v>
      </c>
      <c r="H547" s="1">
        <f t="shared" ca="1" si="72"/>
        <v>44661</v>
      </c>
      <c r="I547" s="2">
        <f t="shared" ca="1" si="65"/>
        <v>7403.2626</v>
      </c>
      <c r="J547" s="2">
        <f t="shared" ca="1" si="69"/>
        <v>139.6842</v>
      </c>
      <c r="K547">
        <f t="shared" ca="1" si="70"/>
        <v>1676.2103999999999</v>
      </c>
      <c r="N547" s="2">
        <f t="shared" ca="1" si="71"/>
        <v>3</v>
      </c>
      <c r="O547" s="1" t="str">
        <f t="shared" ca="1" si="66"/>
        <v>31.03.2022</v>
      </c>
    </row>
    <row r="548" spans="1:15" x14ac:dyDescent="0.25">
      <c r="A548">
        <v>547</v>
      </c>
      <c r="B548">
        <v>6807.88</v>
      </c>
      <c r="C548" t="s">
        <v>232</v>
      </c>
      <c r="D548" t="s">
        <v>14</v>
      </c>
      <c r="E548">
        <f t="shared" si="67"/>
        <v>0</v>
      </c>
      <c r="F548">
        <f t="shared" si="68"/>
        <v>0</v>
      </c>
      <c r="G548" t="s">
        <v>59</v>
      </c>
      <c r="H548" s="1">
        <f t="shared" ca="1" si="72"/>
        <v>45566</v>
      </c>
      <c r="I548" s="2">
        <f t="shared" ca="1" si="65"/>
        <v>8350.9994666666662</v>
      </c>
      <c r="J548" s="2">
        <f t="shared" ca="1" si="69"/>
        <v>45.385866666666665</v>
      </c>
      <c r="K548">
        <f t="shared" ca="1" si="70"/>
        <v>544.63040000000001</v>
      </c>
      <c r="N548" s="2">
        <f t="shared" ca="1" si="71"/>
        <v>34</v>
      </c>
      <c r="O548" s="1" t="str">
        <f t="shared" ca="1" si="66"/>
        <v>13.07.2024</v>
      </c>
    </row>
    <row r="549" spans="1:15" x14ac:dyDescent="0.25">
      <c r="A549">
        <v>548</v>
      </c>
      <c r="B549">
        <v>6599.2</v>
      </c>
      <c r="C549" t="s">
        <v>431</v>
      </c>
      <c r="D549" t="s">
        <v>19</v>
      </c>
      <c r="E549">
        <f t="shared" si="67"/>
        <v>100</v>
      </c>
      <c r="F549">
        <f t="shared" si="68"/>
        <v>6599.2</v>
      </c>
      <c r="G549" t="s">
        <v>971</v>
      </c>
      <c r="H549" s="1">
        <f t="shared" ca="1" si="72"/>
        <v>45264</v>
      </c>
      <c r="I549" s="2">
        <f t="shared" ca="1" si="65"/>
        <v>7226.1239999999998</v>
      </c>
      <c r="J549" s="2">
        <f t="shared" ca="1" si="69"/>
        <v>104.48733333333332</v>
      </c>
      <c r="K549">
        <f t="shared" ca="1" si="70"/>
        <v>1253.848</v>
      </c>
      <c r="N549" s="2">
        <f t="shared" ca="1" si="71"/>
        <v>6</v>
      </c>
      <c r="O549" s="1" t="str">
        <f t="shared" ca="1" si="66"/>
        <v>19.10.2023</v>
      </c>
    </row>
    <row r="550" spans="1:15" x14ac:dyDescent="0.25">
      <c r="A550">
        <v>549</v>
      </c>
      <c r="B550">
        <v>2349.75</v>
      </c>
      <c r="C550" t="s">
        <v>104</v>
      </c>
      <c r="D550" t="s">
        <v>22</v>
      </c>
      <c r="E550">
        <f t="shared" si="67"/>
        <v>50</v>
      </c>
      <c r="F550">
        <f t="shared" si="68"/>
        <v>1174.875</v>
      </c>
      <c r="G550" t="s">
        <v>529</v>
      </c>
      <c r="H550" s="1" t="str">
        <f t="shared" ca="1" si="72"/>
        <v/>
      </c>
      <c r="I550" s="2">
        <f t="shared" ca="1" si="65"/>
        <v>3031.1774999999998</v>
      </c>
      <c r="J550" s="2">
        <f t="shared" ca="1" si="69"/>
        <v>113.57125000000001</v>
      </c>
      <c r="K550">
        <f t="shared" ca="1" si="70"/>
        <v>1362.855</v>
      </c>
      <c r="N550" s="2">
        <f t="shared" ca="1" si="71"/>
        <v>6</v>
      </c>
      <c r="O550" s="1">
        <f t="shared" ca="1" si="66"/>
        <v>45601</v>
      </c>
    </row>
    <row r="551" spans="1:15" x14ac:dyDescent="0.25">
      <c r="A551">
        <v>550</v>
      </c>
      <c r="B551">
        <v>5729.03</v>
      </c>
      <c r="C551" t="s">
        <v>680</v>
      </c>
      <c r="D551" t="s">
        <v>86</v>
      </c>
      <c r="E551">
        <f t="shared" si="67"/>
        <v>75</v>
      </c>
      <c r="F551">
        <f t="shared" si="68"/>
        <v>4296.7725</v>
      </c>
      <c r="G551" t="s">
        <v>794</v>
      </c>
      <c r="H551" s="1" t="str">
        <f t="shared" ca="1" si="72"/>
        <v/>
      </c>
      <c r="I551" s="2">
        <f t="shared" ca="1" si="65"/>
        <v>8197.2870916666652</v>
      </c>
      <c r="J551" s="2">
        <f t="shared" ca="1" si="69"/>
        <v>224.38700833333328</v>
      </c>
      <c r="K551">
        <f t="shared" ca="1" si="70"/>
        <v>2692.6440999999995</v>
      </c>
      <c r="N551" s="2">
        <f t="shared" ca="1" si="71"/>
        <v>11</v>
      </c>
      <c r="O551" s="1">
        <f t="shared" ca="1" si="66"/>
        <v>45543</v>
      </c>
    </row>
    <row r="552" spans="1:15" x14ac:dyDescent="0.25">
      <c r="A552">
        <v>551</v>
      </c>
      <c r="B552">
        <v>806.12</v>
      </c>
      <c r="C552" t="s">
        <v>621</v>
      </c>
      <c r="D552" t="s">
        <v>89</v>
      </c>
      <c r="E552">
        <f t="shared" si="67"/>
        <v>10</v>
      </c>
      <c r="F552">
        <f t="shared" si="68"/>
        <v>80.612000000000009</v>
      </c>
      <c r="G552" t="s">
        <v>229</v>
      </c>
      <c r="H552" s="1" t="str">
        <f t="shared" ca="1" si="72"/>
        <v/>
      </c>
      <c r="I552" s="2">
        <f t="shared" ca="1" si="65"/>
        <v>858.51779999999997</v>
      </c>
      <c r="J552" s="2">
        <f t="shared" ca="1" si="69"/>
        <v>4.0306000000000006</v>
      </c>
      <c r="K552">
        <f t="shared" ca="1" si="70"/>
        <v>48.367200000000011</v>
      </c>
      <c r="N552" s="2">
        <f t="shared" ca="1" si="71"/>
        <v>13</v>
      </c>
      <c r="O552" s="1">
        <f t="shared" ca="1" si="66"/>
        <v>45619</v>
      </c>
    </row>
    <row r="553" spans="1:15" x14ac:dyDescent="0.25">
      <c r="A553">
        <v>552</v>
      </c>
      <c r="B553">
        <v>1625.52</v>
      </c>
      <c r="C553" t="s">
        <v>681</v>
      </c>
      <c r="D553" t="s">
        <v>14</v>
      </c>
      <c r="E553">
        <f t="shared" si="67"/>
        <v>0</v>
      </c>
      <c r="F553">
        <f t="shared" si="68"/>
        <v>0</v>
      </c>
      <c r="G553" t="s">
        <v>642</v>
      </c>
      <c r="H553" s="1">
        <f t="shared" ca="1" si="72"/>
        <v>44747</v>
      </c>
      <c r="I553" s="2">
        <f t="shared" ca="1" si="65"/>
        <v>1991.2619999999999</v>
      </c>
      <c r="J553" s="2">
        <f t="shared" ca="1" si="69"/>
        <v>13.546000000000001</v>
      </c>
      <c r="K553">
        <f t="shared" ca="1" si="70"/>
        <v>162.55200000000002</v>
      </c>
      <c r="N553" s="2">
        <f t="shared" ca="1" si="71"/>
        <v>27</v>
      </c>
      <c r="O553" s="1" t="str">
        <f t="shared" ca="1" si="66"/>
        <v>01.07.2022</v>
      </c>
    </row>
    <row r="554" spans="1:15" x14ac:dyDescent="0.25">
      <c r="A554">
        <v>553</v>
      </c>
      <c r="B554">
        <v>7690.91</v>
      </c>
      <c r="C554" t="s">
        <v>296</v>
      </c>
      <c r="D554" t="s">
        <v>86</v>
      </c>
      <c r="E554">
        <f t="shared" si="67"/>
        <v>75</v>
      </c>
      <c r="F554">
        <f t="shared" si="68"/>
        <v>5768.1824999999999</v>
      </c>
      <c r="G554" t="s">
        <v>408</v>
      </c>
      <c r="H554" s="1" t="str">
        <f t="shared" ca="1" si="72"/>
        <v/>
      </c>
      <c r="I554" s="2">
        <f t="shared" ca="1" si="65"/>
        <v>12946.365166666666</v>
      </c>
      <c r="J554" s="2">
        <f t="shared" ca="1" si="69"/>
        <v>262.77275833333334</v>
      </c>
      <c r="K554">
        <f t="shared" ca="1" si="70"/>
        <v>3153.2731000000003</v>
      </c>
      <c r="N554" s="2">
        <f t="shared" ca="1" si="71"/>
        <v>20</v>
      </c>
      <c r="O554" s="1">
        <f t="shared" ca="1" si="66"/>
        <v>45593</v>
      </c>
    </row>
    <row r="555" spans="1:15" x14ac:dyDescent="0.25">
      <c r="A555">
        <v>554</v>
      </c>
      <c r="B555">
        <v>8954.58</v>
      </c>
      <c r="C555" t="s">
        <v>175</v>
      </c>
      <c r="D555" t="s">
        <v>14</v>
      </c>
      <c r="E555">
        <f t="shared" si="67"/>
        <v>0</v>
      </c>
      <c r="F555">
        <f t="shared" si="68"/>
        <v>0</v>
      </c>
      <c r="G555" t="s">
        <v>731</v>
      </c>
      <c r="H555" s="1">
        <f t="shared" ca="1" si="72"/>
        <v>45062</v>
      </c>
      <c r="I555" s="2">
        <f t="shared" ca="1" si="65"/>
        <v>13931.834049999999</v>
      </c>
      <c r="J555" s="2">
        <f t="shared" ca="1" si="69"/>
        <v>216.40234999999998</v>
      </c>
      <c r="K555">
        <f t="shared" ca="1" si="70"/>
        <v>2596.8281999999999</v>
      </c>
      <c r="L555" t="s">
        <v>84</v>
      </c>
      <c r="N555" s="2">
        <f t="shared" ca="1" si="71"/>
        <v>23</v>
      </c>
      <c r="O555" s="1" t="str">
        <f t="shared" ca="1" si="66"/>
        <v>18.03.2023</v>
      </c>
    </row>
    <row r="556" spans="1:15" x14ac:dyDescent="0.25">
      <c r="A556">
        <v>555</v>
      </c>
      <c r="B556">
        <v>4830.72</v>
      </c>
      <c r="C556" t="s">
        <v>91</v>
      </c>
      <c r="D556" t="s">
        <v>19</v>
      </c>
      <c r="E556">
        <f t="shared" si="67"/>
        <v>100</v>
      </c>
      <c r="F556">
        <f t="shared" si="68"/>
        <v>4830.72</v>
      </c>
      <c r="G556" t="s">
        <v>163</v>
      </c>
      <c r="H556" s="1">
        <f t="shared" ca="1" si="72"/>
        <v>45630</v>
      </c>
      <c r="I556" s="2">
        <f t="shared" ca="1" si="65"/>
        <v>4959.5392000000002</v>
      </c>
      <c r="J556" s="2">
        <f t="shared" ca="1" si="69"/>
        <v>128.8192</v>
      </c>
      <c r="K556">
        <f t="shared" ca="1" si="70"/>
        <v>1545.8303999999998</v>
      </c>
      <c r="N556" s="2">
        <f t="shared" ca="1" si="71"/>
        <v>1</v>
      </c>
      <c r="O556" s="1" t="str">
        <f t="shared" ca="1" si="66"/>
        <v>29.09.2024</v>
      </c>
    </row>
    <row r="557" spans="1:15" x14ac:dyDescent="0.25">
      <c r="A557">
        <v>556</v>
      </c>
      <c r="B557">
        <v>9225.64</v>
      </c>
      <c r="C557" t="s">
        <v>423</v>
      </c>
      <c r="D557" t="s">
        <v>19</v>
      </c>
      <c r="E557">
        <f t="shared" si="67"/>
        <v>100</v>
      </c>
      <c r="F557">
        <f t="shared" si="68"/>
        <v>9225.64</v>
      </c>
      <c r="G557" t="s">
        <v>960</v>
      </c>
      <c r="H557" s="1">
        <f t="shared" ca="1" si="72"/>
        <v>44941</v>
      </c>
      <c r="I557" s="2">
        <f t="shared" ca="1" si="65"/>
        <v>13992.220666666666</v>
      </c>
      <c r="J557" s="2">
        <f t="shared" ca="1" si="69"/>
        <v>238.32903333333331</v>
      </c>
      <c r="K557">
        <f t="shared" ca="1" si="70"/>
        <v>2859.9483999999998</v>
      </c>
      <c r="N557" s="2">
        <f t="shared" ca="1" si="71"/>
        <v>20</v>
      </c>
      <c r="O557" s="1" t="str">
        <f t="shared" ca="1" si="66"/>
        <v>01.12.2022</v>
      </c>
    </row>
    <row r="558" spans="1:15" x14ac:dyDescent="0.25">
      <c r="A558">
        <v>557</v>
      </c>
      <c r="B558">
        <v>8954.59</v>
      </c>
      <c r="C558" t="s">
        <v>296</v>
      </c>
      <c r="D558" t="s">
        <v>14</v>
      </c>
      <c r="E558">
        <f t="shared" si="67"/>
        <v>0</v>
      </c>
      <c r="F558">
        <f t="shared" si="68"/>
        <v>0</v>
      </c>
      <c r="G558" t="s">
        <v>972</v>
      </c>
      <c r="H558" s="1">
        <f t="shared" ca="1" si="72"/>
        <v>44768</v>
      </c>
      <c r="I558" s="2">
        <f t="shared" ca="1" si="65"/>
        <v>15804.851349999999</v>
      </c>
      <c r="J558" s="2">
        <f t="shared" ca="1" si="69"/>
        <v>402.95654999999994</v>
      </c>
      <c r="K558">
        <f t="shared" ca="1" si="70"/>
        <v>4835.4785999999995</v>
      </c>
      <c r="N558" s="2">
        <f t="shared" ca="1" si="71"/>
        <v>17</v>
      </c>
      <c r="O558" s="1" t="str">
        <f t="shared" ca="1" si="66"/>
        <v>22.05.2022</v>
      </c>
    </row>
    <row r="559" spans="1:15" x14ac:dyDescent="0.25">
      <c r="A559">
        <v>558</v>
      </c>
      <c r="B559">
        <v>7217.41</v>
      </c>
      <c r="C559" t="s">
        <v>397</v>
      </c>
      <c r="D559" t="s">
        <v>19</v>
      </c>
      <c r="E559">
        <f t="shared" si="67"/>
        <v>100</v>
      </c>
      <c r="F559">
        <f t="shared" si="68"/>
        <v>7217.41</v>
      </c>
      <c r="G559" t="s">
        <v>338</v>
      </c>
      <c r="H559" s="1">
        <f t="shared" ca="1" si="72"/>
        <v>45387</v>
      </c>
      <c r="I559" s="2">
        <f t="shared" ca="1" si="65"/>
        <v>8083.4992000000002</v>
      </c>
      <c r="J559" s="2">
        <f t="shared" ca="1" si="69"/>
        <v>96.232133333333323</v>
      </c>
      <c r="K559">
        <f t="shared" ca="1" si="70"/>
        <v>1154.7855999999999</v>
      </c>
      <c r="N559" s="2">
        <f t="shared" ca="1" si="71"/>
        <v>9</v>
      </c>
      <c r="O559" s="1" t="str">
        <f t="shared" ca="1" si="66"/>
        <v>03.03.2024</v>
      </c>
    </row>
    <row r="560" spans="1:15" x14ac:dyDescent="0.25">
      <c r="A560">
        <v>559</v>
      </c>
      <c r="B560">
        <v>5771.46</v>
      </c>
      <c r="C560" t="s">
        <v>688</v>
      </c>
      <c r="D560" t="s">
        <v>89</v>
      </c>
      <c r="E560">
        <f t="shared" si="67"/>
        <v>10</v>
      </c>
      <c r="F560">
        <f t="shared" si="68"/>
        <v>577.14600000000007</v>
      </c>
      <c r="G560" t="s">
        <v>973</v>
      </c>
      <c r="H560" s="1" t="str">
        <f t="shared" ca="1" si="72"/>
        <v/>
      </c>
      <c r="I560" s="2">
        <f t="shared" ca="1" si="65"/>
        <v>8945.762999999999</v>
      </c>
      <c r="J560" s="2">
        <f t="shared" ca="1" si="69"/>
        <v>158.71514999999999</v>
      </c>
      <c r="K560">
        <f t="shared" ca="1" si="70"/>
        <v>1904.5817999999999</v>
      </c>
      <c r="M560" t="s">
        <v>49</v>
      </c>
      <c r="N560" s="2">
        <f t="shared" ca="1" si="71"/>
        <v>20</v>
      </c>
      <c r="O560" s="1">
        <f t="shared" ca="1" si="66"/>
        <v>45636</v>
      </c>
    </row>
    <row r="561" spans="1:15" x14ac:dyDescent="0.25">
      <c r="A561">
        <v>560</v>
      </c>
      <c r="B561">
        <v>5576.66</v>
      </c>
      <c r="C561" t="s">
        <v>361</v>
      </c>
      <c r="D561" t="s">
        <v>14</v>
      </c>
      <c r="E561">
        <f t="shared" si="67"/>
        <v>0</v>
      </c>
      <c r="F561">
        <f t="shared" si="68"/>
        <v>0</v>
      </c>
      <c r="G561" t="s">
        <v>974</v>
      </c>
      <c r="H561" s="1">
        <f t="shared" ca="1" si="72"/>
        <v>44898</v>
      </c>
      <c r="I561" s="2">
        <f t="shared" ca="1" si="65"/>
        <v>6454.9839499999998</v>
      </c>
      <c r="J561" s="2">
        <f t="shared" ca="1" si="69"/>
        <v>125.47485</v>
      </c>
      <c r="K561">
        <f t="shared" ca="1" si="70"/>
        <v>1505.6982</v>
      </c>
      <c r="N561" s="2">
        <f t="shared" ca="1" si="71"/>
        <v>7</v>
      </c>
      <c r="O561" s="1" t="str">
        <f t="shared" ca="1" si="66"/>
        <v>02.12.2022</v>
      </c>
    </row>
    <row r="562" spans="1:15" x14ac:dyDescent="0.25">
      <c r="A562">
        <v>561</v>
      </c>
      <c r="B562">
        <v>6076.1</v>
      </c>
      <c r="C562" t="s">
        <v>335</v>
      </c>
      <c r="D562" t="s">
        <v>19</v>
      </c>
      <c r="E562">
        <f t="shared" si="67"/>
        <v>100</v>
      </c>
      <c r="F562">
        <f t="shared" si="68"/>
        <v>6076.1</v>
      </c>
      <c r="G562" t="s">
        <v>709</v>
      </c>
      <c r="H562" s="1">
        <f t="shared" ca="1" si="72"/>
        <v>44845</v>
      </c>
      <c r="I562" s="2">
        <f t="shared" ca="1" si="65"/>
        <v>9073.6426666666666</v>
      </c>
      <c r="J562" s="2">
        <f t="shared" ca="1" si="69"/>
        <v>187.34641666666667</v>
      </c>
      <c r="K562">
        <f t="shared" ca="1" si="70"/>
        <v>2248.1570000000002</v>
      </c>
      <c r="N562" s="2">
        <f t="shared" ca="1" si="71"/>
        <v>16</v>
      </c>
      <c r="O562" s="1" t="str">
        <f t="shared" ca="1" si="66"/>
        <v>07.09.2022</v>
      </c>
    </row>
    <row r="563" spans="1:15" x14ac:dyDescent="0.25">
      <c r="A563">
        <v>562</v>
      </c>
      <c r="B563">
        <v>6666.93</v>
      </c>
      <c r="C563" t="s">
        <v>393</v>
      </c>
      <c r="D563" t="s">
        <v>14</v>
      </c>
      <c r="E563">
        <f t="shared" si="67"/>
        <v>0</v>
      </c>
      <c r="F563">
        <f t="shared" si="68"/>
        <v>0</v>
      </c>
      <c r="G563" t="s">
        <v>899</v>
      </c>
      <c r="H563" s="1">
        <f t="shared" ca="1" si="72"/>
        <v>44903</v>
      </c>
      <c r="I563" s="2">
        <f t="shared" ca="1" si="65"/>
        <v>10567.084050000001</v>
      </c>
      <c r="J563" s="2">
        <f t="shared" ca="1" si="69"/>
        <v>216.67522500000004</v>
      </c>
      <c r="K563">
        <f t="shared" ca="1" si="70"/>
        <v>2600.1027000000004</v>
      </c>
      <c r="M563" t="s">
        <v>49</v>
      </c>
      <c r="N563" s="2">
        <f t="shared" ca="1" si="71"/>
        <v>18</v>
      </c>
      <c r="O563" s="1" t="str">
        <f t="shared" ca="1" si="66"/>
        <v>09.10.2022</v>
      </c>
    </row>
    <row r="564" spans="1:15" x14ac:dyDescent="0.25">
      <c r="A564">
        <v>563</v>
      </c>
      <c r="B564">
        <v>8252.74</v>
      </c>
      <c r="C564" t="s">
        <v>269</v>
      </c>
      <c r="D564" t="s">
        <v>14</v>
      </c>
      <c r="E564">
        <f t="shared" si="67"/>
        <v>0</v>
      </c>
      <c r="F564">
        <f t="shared" si="68"/>
        <v>0</v>
      </c>
      <c r="G564" t="s">
        <v>560</v>
      </c>
      <c r="H564" s="1">
        <f t="shared" ca="1" si="72"/>
        <v>45273</v>
      </c>
      <c r="I564" s="2">
        <f t="shared" ca="1" si="65"/>
        <v>8307.7582666666658</v>
      </c>
      <c r="J564" s="2">
        <f t="shared" ca="1" si="69"/>
        <v>27.509133333333335</v>
      </c>
      <c r="K564">
        <f t="shared" ca="1" si="70"/>
        <v>330.1096</v>
      </c>
      <c r="M564" t="s">
        <v>20</v>
      </c>
      <c r="N564" s="2">
        <f t="shared" ca="1" si="71"/>
        <v>2</v>
      </c>
      <c r="O564" s="1" t="str">
        <f t="shared" ca="1" si="66"/>
        <v>09.11.2023</v>
      </c>
    </row>
    <row r="565" spans="1:15" x14ac:dyDescent="0.25">
      <c r="A565">
        <v>564</v>
      </c>
      <c r="B565">
        <v>4958.08</v>
      </c>
      <c r="C565" t="s">
        <v>60</v>
      </c>
      <c r="D565" t="s">
        <v>14</v>
      </c>
      <c r="E565">
        <f t="shared" si="67"/>
        <v>0</v>
      </c>
      <c r="F565">
        <f t="shared" si="68"/>
        <v>0</v>
      </c>
      <c r="G565" t="s">
        <v>344</v>
      </c>
      <c r="H565" s="1">
        <f t="shared" ca="1" si="72"/>
        <v>45620</v>
      </c>
      <c r="I565" s="2">
        <f t="shared" ca="1" si="65"/>
        <v>5908.3786666666665</v>
      </c>
      <c r="J565" s="2">
        <f t="shared" ca="1" si="69"/>
        <v>95.029866666666678</v>
      </c>
      <c r="K565">
        <f t="shared" ca="1" si="70"/>
        <v>1140.3584000000001</v>
      </c>
      <c r="N565" s="2">
        <f t="shared" ca="1" si="71"/>
        <v>10</v>
      </c>
      <c r="O565" s="1" t="str">
        <f t="shared" ca="1" si="66"/>
        <v>01.10.2024</v>
      </c>
    </row>
    <row r="566" spans="1:15" x14ac:dyDescent="0.25">
      <c r="A566">
        <v>565</v>
      </c>
      <c r="B566">
        <v>9293.7999999999993</v>
      </c>
      <c r="C566" t="s">
        <v>235</v>
      </c>
      <c r="D566" t="s">
        <v>22</v>
      </c>
      <c r="E566">
        <f t="shared" si="67"/>
        <v>50</v>
      </c>
      <c r="F566">
        <f t="shared" si="68"/>
        <v>4646.8999999999996</v>
      </c>
      <c r="G566" t="s">
        <v>975</v>
      </c>
      <c r="H566" s="1" t="str">
        <f t="shared" ca="1" si="72"/>
        <v/>
      </c>
      <c r="I566" s="2">
        <f t="shared" ca="1" si="65"/>
        <v>13847.761999999999</v>
      </c>
      <c r="J566" s="2">
        <f t="shared" ca="1" si="69"/>
        <v>379.49683333333331</v>
      </c>
      <c r="K566">
        <f t="shared" ca="1" si="70"/>
        <v>4553.9619999999995</v>
      </c>
      <c r="N566" s="2">
        <f t="shared" ca="1" si="71"/>
        <v>12</v>
      </c>
      <c r="O566" s="1">
        <f t="shared" ca="1" si="66"/>
        <v>45537</v>
      </c>
    </row>
    <row r="567" spans="1:15" x14ac:dyDescent="0.25">
      <c r="A567">
        <v>566</v>
      </c>
      <c r="B567">
        <v>9000.64</v>
      </c>
      <c r="C567" t="s">
        <v>204</v>
      </c>
      <c r="D567" t="s">
        <v>22</v>
      </c>
      <c r="E567">
        <f t="shared" si="67"/>
        <v>50</v>
      </c>
      <c r="F567">
        <f t="shared" si="68"/>
        <v>4500.32</v>
      </c>
      <c r="G567" t="s">
        <v>341</v>
      </c>
      <c r="H567" s="1" t="str">
        <f t="shared" ca="1" si="72"/>
        <v/>
      </c>
      <c r="I567" s="2">
        <f t="shared" ca="1" si="65"/>
        <v>20746.475199999997</v>
      </c>
      <c r="J567" s="2">
        <f t="shared" ca="1" si="69"/>
        <v>435.03093333333328</v>
      </c>
      <c r="K567">
        <f t="shared" ca="1" si="70"/>
        <v>5220.3711999999996</v>
      </c>
      <c r="N567" s="2">
        <f t="shared" ca="1" si="71"/>
        <v>27</v>
      </c>
      <c r="O567" s="1">
        <f t="shared" ca="1" si="66"/>
        <v>45632</v>
      </c>
    </row>
    <row r="568" spans="1:15" x14ac:dyDescent="0.25">
      <c r="A568">
        <v>567</v>
      </c>
      <c r="B568">
        <v>1799.49</v>
      </c>
      <c r="C568" t="s">
        <v>692</v>
      </c>
      <c r="D568" t="s">
        <v>14</v>
      </c>
      <c r="E568">
        <f t="shared" si="67"/>
        <v>0</v>
      </c>
      <c r="F568">
        <f t="shared" si="68"/>
        <v>0</v>
      </c>
      <c r="G568" t="s">
        <v>449</v>
      </c>
      <c r="H568" s="1">
        <f t="shared" ca="1" si="72"/>
        <v>45150</v>
      </c>
      <c r="I568" s="2">
        <f t="shared" ca="1" si="65"/>
        <v>2444.3072499999998</v>
      </c>
      <c r="J568" s="2">
        <f t="shared" ca="1" si="69"/>
        <v>64.481724999999997</v>
      </c>
      <c r="K568">
        <f t="shared" ca="1" si="70"/>
        <v>773.78070000000002</v>
      </c>
      <c r="N568" s="2">
        <f t="shared" ca="1" si="71"/>
        <v>10</v>
      </c>
      <c r="O568" s="1" t="str">
        <f t="shared" ca="1" si="66"/>
        <v>02.08.2023</v>
      </c>
    </row>
    <row r="569" spans="1:15" x14ac:dyDescent="0.25">
      <c r="A569">
        <v>568</v>
      </c>
      <c r="B569">
        <v>8817.69</v>
      </c>
      <c r="C569" t="s">
        <v>258</v>
      </c>
      <c r="D569" t="s">
        <v>19</v>
      </c>
      <c r="E569">
        <f t="shared" si="67"/>
        <v>100</v>
      </c>
      <c r="F569">
        <f t="shared" si="68"/>
        <v>8817.69</v>
      </c>
      <c r="G569" t="s">
        <v>976</v>
      </c>
      <c r="H569" s="1">
        <f t="shared" ca="1" si="72"/>
        <v>44858</v>
      </c>
      <c r="I569" s="2">
        <f t="shared" ca="1" si="65"/>
        <v>13601.286825000001</v>
      </c>
      <c r="J569" s="2">
        <f t="shared" ca="1" si="69"/>
        <v>227.79032500000002</v>
      </c>
      <c r="K569">
        <f t="shared" ca="1" si="70"/>
        <v>2733.4839000000002</v>
      </c>
      <c r="L569" t="s">
        <v>26</v>
      </c>
      <c r="N569" s="2">
        <f t="shared" ca="1" si="71"/>
        <v>21</v>
      </c>
      <c r="O569" s="1" t="str">
        <f t="shared" ca="1" si="66"/>
        <v>06.09.2022</v>
      </c>
    </row>
    <row r="570" spans="1:15" x14ac:dyDescent="0.25">
      <c r="A570">
        <v>569</v>
      </c>
      <c r="B570">
        <v>9913.2900000000009</v>
      </c>
      <c r="C570" t="s">
        <v>489</v>
      </c>
      <c r="D570" t="s">
        <v>14</v>
      </c>
      <c r="E570">
        <f t="shared" si="67"/>
        <v>0</v>
      </c>
      <c r="F570">
        <f t="shared" si="68"/>
        <v>0</v>
      </c>
      <c r="G570" t="s">
        <v>454</v>
      </c>
      <c r="H570" s="1">
        <f t="shared" ca="1" si="72"/>
        <v>44643</v>
      </c>
      <c r="I570" s="2">
        <f t="shared" ca="1" si="65"/>
        <v>14002.522125000001</v>
      </c>
      <c r="J570" s="2">
        <f t="shared" ca="1" si="69"/>
        <v>123.91612500000001</v>
      </c>
      <c r="K570">
        <f t="shared" ca="1" si="70"/>
        <v>1486.9935</v>
      </c>
      <c r="L570" t="s">
        <v>55</v>
      </c>
      <c r="N570" s="2">
        <f t="shared" ca="1" si="71"/>
        <v>33</v>
      </c>
      <c r="O570" s="1" t="str">
        <f t="shared" ca="1" si="66"/>
        <v>01.01.2022</v>
      </c>
    </row>
    <row r="571" spans="1:15" x14ac:dyDescent="0.25">
      <c r="A571">
        <v>570</v>
      </c>
      <c r="B571">
        <v>2283.2399999999998</v>
      </c>
      <c r="C571" t="s">
        <v>110</v>
      </c>
      <c r="D571" t="s">
        <v>57</v>
      </c>
      <c r="E571">
        <f t="shared" si="67"/>
        <v>40</v>
      </c>
      <c r="F571">
        <f t="shared" si="68"/>
        <v>913.29599999999994</v>
      </c>
      <c r="G571" t="s">
        <v>65</v>
      </c>
      <c r="H571" s="1" t="str">
        <f t="shared" ca="1" si="72"/>
        <v/>
      </c>
      <c r="I571" s="2">
        <f t="shared" ca="1" si="65"/>
        <v>2405.0128</v>
      </c>
      <c r="J571" s="2">
        <f t="shared" ca="1" si="69"/>
        <v>30.443199999999994</v>
      </c>
      <c r="K571">
        <f t="shared" ca="1" si="70"/>
        <v>365.31839999999994</v>
      </c>
      <c r="N571" s="2">
        <f t="shared" ca="1" si="71"/>
        <v>4</v>
      </c>
      <c r="O571" s="1">
        <f t="shared" ca="1" si="66"/>
        <v>45598</v>
      </c>
    </row>
    <row r="572" spans="1:15" x14ac:dyDescent="0.25">
      <c r="A572">
        <v>571</v>
      </c>
      <c r="B572">
        <v>7957.21</v>
      </c>
      <c r="C572" t="s">
        <v>532</v>
      </c>
      <c r="D572" t="s">
        <v>14</v>
      </c>
      <c r="E572">
        <f t="shared" si="67"/>
        <v>0</v>
      </c>
      <c r="F572">
        <f t="shared" si="68"/>
        <v>0</v>
      </c>
      <c r="G572" t="s">
        <v>886</v>
      </c>
      <c r="H572" s="1">
        <f t="shared" ca="1" si="72"/>
        <v>44654</v>
      </c>
      <c r="I572" s="2">
        <f t="shared" ca="1" si="65"/>
        <v>19654.308699999998</v>
      </c>
      <c r="J572" s="2">
        <f t="shared" ca="1" si="69"/>
        <v>324.91940833333331</v>
      </c>
      <c r="K572">
        <f t="shared" ca="1" si="70"/>
        <v>3899.0328999999997</v>
      </c>
      <c r="N572" s="2">
        <f t="shared" ca="1" si="71"/>
        <v>36</v>
      </c>
      <c r="O572" s="1" t="str">
        <f t="shared" ca="1" si="66"/>
        <v>13.01.2022</v>
      </c>
    </row>
    <row r="573" spans="1:15" x14ac:dyDescent="0.25">
      <c r="A573">
        <v>572</v>
      </c>
      <c r="B573">
        <v>9746.4599999999991</v>
      </c>
      <c r="C573" t="s">
        <v>694</v>
      </c>
      <c r="D573" t="s">
        <v>14</v>
      </c>
      <c r="E573">
        <f t="shared" si="67"/>
        <v>0</v>
      </c>
      <c r="F573">
        <f t="shared" si="68"/>
        <v>0</v>
      </c>
      <c r="G573" t="s">
        <v>835</v>
      </c>
      <c r="H573" s="1">
        <f t="shared" ca="1" si="72"/>
        <v>44670</v>
      </c>
      <c r="I573" s="2">
        <f t="shared" ca="1" si="65"/>
        <v>26997.694199999998</v>
      </c>
      <c r="J573" s="2">
        <f t="shared" ca="1" si="69"/>
        <v>479.20094999999992</v>
      </c>
      <c r="K573">
        <f t="shared" ca="1" si="70"/>
        <v>5750.411399999999</v>
      </c>
      <c r="N573" s="2">
        <f t="shared" ca="1" si="71"/>
        <v>36</v>
      </c>
      <c r="O573" s="1" t="str">
        <f t="shared" ca="1" si="66"/>
        <v>04.02.2022</v>
      </c>
    </row>
    <row r="574" spans="1:15" x14ac:dyDescent="0.25">
      <c r="A574">
        <v>573</v>
      </c>
      <c r="B574">
        <v>6914.71</v>
      </c>
      <c r="C574" t="s">
        <v>256</v>
      </c>
      <c r="D574" t="s">
        <v>22</v>
      </c>
      <c r="E574">
        <f t="shared" si="67"/>
        <v>50</v>
      </c>
      <c r="F574">
        <f t="shared" si="68"/>
        <v>3457.355</v>
      </c>
      <c r="G574" t="s">
        <v>977</v>
      </c>
      <c r="H574" s="1" t="str">
        <f t="shared" ca="1" si="72"/>
        <v/>
      </c>
      <c r="I574" s="2">
        <f t="shared" ca="1" si="65"/>
        <v>10706.275983333333</v>
      </c>
      <c r="J574" s="2">
        <f t="shared" ca="1" si="69"/>
        <v>270.82614166666667</v>
      </c>
      <c r="K574">
        <f t="shared" ca="1" si="70"/>
        <v>3249.9137000000001</v>
      </c>
      <c r="N574" s="2">
        <f t="shared" ca="1" si="71"/>
        <v>14</v>
      </c>
      <c r="O574" s="1">
        <f t="shared" ca="1" si="66"/>
        <v>45629</v>
      </c>
    </row>
    <row r="575" spans="1:15" x14ac:dyDescent="0.25">
      <c r="A575">
        <v>574</v>
      </c>
      <c r="B575">
        <v>8491.93</v>
      </c>
      <c r="C575" t="s">
        <v>27</v>
      </c>
      <c r="D575" t="s">
        <v>14</v>
      </c>
      <c r="E575">
        <f t="shared" si="67"/>
        <v>0</v>
      </c>
      <c r="F575">
        <f t="shared" si="68"/>
        <v>0</v>
      </c>
      <c r="G575" t="s">
        <v>83</v>
      </c>
      <c r="H575" s="1">
        <f t="shared" ca="1" si="72"/>
        <v>45464</v>
      </c>
      <c r="I575" s="2">
        <f t="shared" ca="1" si="65"/>
        <v>12249.609025</v>
      </c>
      <c r="J575" s="2">
        <f t="shared" ca="1" si="69"/>
        <v>417.51989166666664</v>
      </c>
      <c r="K575">
        <f t="shared" ca="1" si="70"/>
        <v>5010.2386999999999</v>
      </c>
      <c r="N575" s="2">
        <f t="shared" ca="1" si="71"/>
        <v>9</v>
      </c>
      <c r="O575" s="1" t="str">
        <f t="shared" ca="1" si="66"/>
        <v>15.04.2024</v>
      </c>
    </row>
    <row r="576" spans="1:15" x14ac:dyDescent="0.25">
      <c r="A576">
        <v>575</v>
      </c>
      <c r="B576">
        <v>743.85</v>
      </c>
      <c r="C576" t="s">
        <v>426</v>
      </c>
      <c r="D576" t="s">
        <v>11</v>
      </c>
      <c r="E576">
        <f t="shared" si="67"/>
        <v>25</v>
      </c>
      <c r="F576">
        <f t="shared" si="68"/>
        <v>185.96250000000001</v>
      </c>
      <c r="G576" t="s">
        <v>510</v>
      </c>
      <c r="H576" s="1" t="str">
        <f t="shared" ca="1" si="72"/>
        <v/>
      </c>
      <c r="I576" s="2">
        <f t="shared" ca="1" si="65"/>
        <v>1239.75</v>
      </c>
      <c r="J576" s="2">
        <f t="shared" ca="1" si="69"/>
        <v>19.836000000000002</v>
      </c>
      <c r="K576">
        <f t="shared" ca="1" si="70"/>
        <v>238.03200000000004</v>
      </c>
      <c r="N576" s="2">
        <f t="shared" ca="1" si="71"/>
        <v>25</v>
      </c>
      <c r="O576" s="1">
        <f t="shared" ca="1" si="66"/>
        <v>45544</v>
      </c>
    </row>
    <row r="577" spans="1:15" x14ac:dyDescent="0.25">
      <c r="A577">
        <v>576</v>
      </c>
      <c r="B577">
        <v>6923.06</v>
      </c>
      <c r="C577" t="s">
        <v>350</v>
      </c>
      <c r="D577" t="s">
        <v>86</v>
      </c>
      <c r="E577">
        <f t="shared" si="67"/>
        <v>75</v>
      </c>
      <c r="F577">
        <f t="shared" si="68"/>
        <v>5192.2950000000001</v>
      </c>
      <c r="G577" t="s">
        <v>978</v>
      </c>
      <c r="H577" s="1" t="str">
        <f t="shared" ca="1" si="72"/>
        <v/>
      </c>
      <c r="I577" s="2">
        <f t="shared" ca="1" si="65"/>
        <v>16130.729800000001</v>
      </c>
      <c r="J577" s="2">
        <f t="shared" ca="1" si="69"/>
        <v>328.84535000000005</v>
      </c>
      <c r="K577">
        <f t="shared" ca="1" si="70"/>
        <v>3946.1442000000006</v>
      </c>
      <c r="N577" s="2">
        <f t="shared" ca="1" si="71"/>
        <v>28</v>
      </c>
      <c r="O577" s="1">
        <f t="shared" ca="1" si="66"/>
        <v>45634</v>
      </c>
    </row>
    <row r="578" spans="1:15" x14ac:dyDescent="0.25">
      <c r="A578">
        <v>577</v>
      </c>
      <c r="B578">
        <v>1178.97</v>
      </c>
      <c r="C578" t="s">
        <v>358</v>
      </c>
      <c r="D578" t="s">
        <v>11</v>
      </c>
      <c r="E578">
        <f t="shared" si="67"/>
        <v>25</v>
      </c>
      <c r="F578">
        <f t="shared" si="68"/>
        <v>294.74250000000001</v>
      </c>
      <c r="G578" t="s">
        <v>176</v>
      </c>
      <c r="H578" s="1" t="str">
        <f t="shared" ca="1" si="72"/>
        <v/>
      </c>
      <c r="I578" s="2">
        <f t="shared" ref="I578:I641" ca="1" si="73" xml:space="preserve"> (J578 * N578 ) + B578</f>
        <v>1827.4035000000001</v>
      </c>
      <c r="J578" s="2">
        <f t="shared" ca="1" si="69"/>
        <v>21.614450000000001</v>
      </c>
      <c r="K578">
        <f t="shared" ca="1" si="70"/>
        <v>259.3734</v>
      </c>
      <c r="N578" s="2">
        <f t="shared" ca="1" si="71"/>
        <v>30</v>
      </c>
      <c r="O578" s="1">
        <f t="shared" ref="O578:O641" ca="1" si="74">IF(AND(D578&lt;&gt;"closedwon", D578&lt;&gt;"closedlost"), TODAY()-RANDBETWEEN(0,120), G578)</f>
        <v>45582</v>
      </c>
    </row>
    <row r="579" spans="1:15" x14ac:dyDescent="0.25">
      <c r="A579">
        <v>578</v>
      </c>
      <c r="B579">
        <v>2480.48</v>
      </c>
      <c r="C579" t="s">
        <v>290</v>
      </c>
      <c r="D579" t="s">
        <v>11</v>
      </c>
      <c r="E579">
        <f t="shared" ref="E579:E642" si="75">IF(D579="appointmentscheduled", 10,
IF(D579="qualifiedtobuy", 25,
IF(D579="closedlost", 0,
IF(D579="closedwon", 100,
IF(D579="contractsent", 75,
IF(D579="decisionmakerbroughtin", 50,
IF(D579="presentationscheduled", 40,
"")))))))</f>
        <v>25</v>
      </c>
      <c r="F579">
        <f t="shared" ref="F579:F642" si="76" xml:space="preserve"> (E579/100) *B579</f>
        <v>620.12</v>
      </c>
      <c r="G579" t="s">
        <v>846</v>
      </c>
      <c r="H579" s="1" t="str">
        <f t="shared" ca="1" si="72"/>
        <v/>
      </c>
      <c r="I579" s="2">
        <f t="shared" ca="1" si="73"/>
        <v>2691.3208</v>
      </c>
      <c r="J579" s="2">
        <f t="shared" ref="J579:J642" ca="1" si="77">(B579 * RANDBETWEEN(1, 60) / 100) / 12</f>
        <v>12.4024</v>
      </c>
      <c r="K579">
        <f t="shared" ref="K579:K642" ca="1" si="78" xml:space="preserve"> J579 *12</f>
        <v>148.8288</v>
      </c>
      <c r="N579" s="2">
        <f t="shared" ref="N579:N642" ca="1" si="79">RANDBETWEEN(1, 36)</f>
        <v>17</v>
      </c>
      <c r="O579" s="1">
        <f t="shared" ca="1" si="74"/>
        <v>45645</v>
      </c>
    </row>
    <row r="580" spans="1:15" x14ac:dyDescent="0.25">
      <c r="A580">
        <v>579</v>
      </c>
      <c r="B580">
        <v>2351.77</v>
      </c>
      <c r="C580" t="s">
        <v>697</v>
      </c>
      <c r="D580" t="s">
        <v>57</v>
      </c>
      <c r="E580">
        <f t="shared" si="75"/>
        <v>40</v>
      </c>
      <c r="F580">
        <f t="shared" si="76"/>
        <v>940.70800000000008</v>
      </c>
      <c r="G580" t="s">
        <v>705</v>
      </c>
      <c r="H580" s="1" t="str">
        <f t="shared" ref="H580:H643" ca="1" si="80">IF(OR(D580="closedwon", D580="closedlost"), DATE(MID(G580,7,4),MID(G580,4,2),LEFT(G580,2)) + RANDBETWEEN(0,90), "")</f>
        <v/>
      </c>
      <c r="I580" s="2">
        <f t="shared" ca="1" si="73"/>
        <v>5526.6594999999998</v>
      </c>
      <c r="J580" s="2">
        <f t="shared" ca="1" si="77"/>
        <v>117.58850000000001</v>
      </c>
      <c r="K580">
        <f t="shared" ca="1" si="78"/>
        <v>1411.0620000000001</v>
      </c>
      <c r="N580" s="2">
        <f t="shared" ca="1" si="79"/>
        <v>27</v>
      </c>
      <c r="O580" s="1">
        <f t="shared" ca="1" si="74"/>
        <v>45548</v>
      </c>
    </row>
    <row r="581" spans="1:15" x14ac:dyDescent="0.25">
      <c r="A581">
        <v>580</v>
      </c>
      <c r="B581">
        <v>6151.26</v>
      </c>
      <c r="C581" t="s">
        <v>698</v>
      </c>
      <c r="D581" t="s">
        <v>14</v>
      </c>
      <c r="E581">
        <f t="shared" si="75"/>
        <v>0</v>
      </c>
      <c r="F581">
        <f t="shared" si="76"/>
        <v>0</v>
      </c>
      <c r="G581" t="s">
        <v>99</v>
      </c>
      <c r="H581" s="1">
        <f t="shared" ca="1" si="80"/>
        <v>45225</v>
      </c>
      <c r="I581" s="2">
        <f t="shared" ca="1" si="73"/>
        <v>14475.965199999999</v>
      </c>
      <c r="J581" s="2">
        <f t="shared" ca="1" si="77"/>
        <v>287.05879999999996</v>
      </c>
      <c r="K581">
        <f t="shared" ca="1" si="78"/>
        <v>3444.7055999999993</v>
      </c>
      <c r="N581" s="2">
        <f t="shared" ca="1" si="79"/>
        <v>29</v>
      </c>
      <c r="O581" s="1" t="str">
        <f t="shared" ca="1" si="74"/>
        <v>28.09.2023</v>
      </c>
    </row>
    <row r="582" spans="1:15" x14ac:dyDescent="0.25">
      <c r="A582">
        <v>581</v>
      </c>
      <c r="B582">
        <v>8334.56</v>
      </c>
      <c r="C582" t="s">
        <v>201</v>
      </c>
      <c r="D582" t="s">
        <v>11</v>
      </c>
      <c r="E582">
        <f t="shared" si="75"/>
        <v>25</v>
      </c>
      <c r="F582">
        <f t="shared" si="76"/>
        <v>2083.64</v>
      </c>
      <c r="G582" t="s">
        <v>943</v>
      </c>
      <c r="H582" s="1" t="str">
        <f t="shared" ca="1" si="80"/>
        <v/>
      </c>
      <c r="I582" s="2">
        <f t="shared" ca="1" si="73"/>
        <v>10668.236799999999</v>
      </c>
      <c r="J582" s="2">
        <f t="shared" ca="1" si="77"/>
        <v>83.345600000000005</v>
      </c>
      <c r="K582">
        <f t="shared" ca="1" si="78"/>
        <v>1000.1472000000001</v>
      </c>
      <c r="N582" s="2">
        <f t="shared" ca="1" si="79"/>
        <v>28</v>
      </c>
      <c r="O582" s="1">
        <f t="shared" ca="1" si="74"/>
        <v>45540</v>
      </c>
    </row>
    <row r="583" spans="1:15" x14ac:dyDescent="0.25">
      <c r="A583">
        <v>582</v>
      </c>
      <c r="B583">
        <v>8098.77</v>
      </c>
      <c r="C583" t="s">
        <v>124</v>
      </c>
      <c r="D583" t="s">
        <v>11</v>
      </c>
      <c r="E583">
        <f t="shared" si="75"/>
        <v>25</v>
      </c>
      <c r="F583">
        <f t="shared" si="76"/>
        <v>2024.6925000000001</v>
      </c>
      <c r="G583" t="s">
        <v>452</v>
      </c>
      <c r="H583" s="1" t="str">
        <f t="shared" ca="1" si="80"/>
        <v/>
      </c>
      <c r="I583" s="2">
        <f t="shared" ca="1" si="73"/>
        <v>9556.5486000000001</v>
      </c>
      <c r="J583" s="2">
        <f t="shared" ca="1" si="77"/>
        <v>182.22232499999998</v>
      </c>
      <c r="K583">
        <f t="shared" ca="1" si="78"/>
        <v>2186.6678999999999</v>
      </c>
      <c r="N583" s="2">
        <f t="shared" ca="1" si="79"/>
        <v>8</v>
      </c>
      <c r="O583" s="1">
        <f t="shared" ca="1" si="74"/>
        <v>45583</v>
      </c>
    </row>
    <row r="584" spans="1:15" x14ac:dyDescent="0.25">
      <c r="A584">
        <v>583</v>
      </c>
      <c r="B584">
        <v>855.03</v>
      </c>
      <c r="C584" t="s">
        <v>605</v>
      </c>
      <c r="D584" t="s">
        <v>14</v>
      </c>
      <c r="E584">
        <f t="shared" si="75"/>
        <v>0</v>
      </c>
      <c r="F584">
        <f t="shared" si="76"/>
        <v>0</v>
      </c>
      <c r="G584" t="s">
        <v>240</v>
      </c>
      <c r="H584" s="1">
        <f t="shared" ca="1" si="80"/>
        <v>45392</v>
      </c>
      <c r="I584" s="2">
        <f t="shared" ca="1" si="73"/>
        <v>1264.7318749999999</v>
      </c>
      <c r="J584" s="2">
        <f t="shared" ca="1" si="77"/>
        <v>17.813124999999999</v>
      </c>
      <c r="K584">
        <f t="shared" ca="1" si="78"/>
        <v>213.75749999999999</v>
      </c>
      <c r="N584" s="2">
        <f t="shared" ca="1" si="79"/>
        <v>23</v>
      </c>
      <c r="O584" s="1" t="str">
        <f t="shared" ca="1" si="74"/>
        <v>17.01.2024</v>
      </c>
    </row>
    <row r="585" spans="1:15" x14ac:dyDescent="0.25">
      <c r="A585">
        <v>584</v>
      </c>
      <c r="B585">
        <v>5697.97</v>
      </c>
      <c r="C585" t="s">
        <v>218</v>
      </c>
      <c r="D585" t="s">
        <v>11</v>
      </c>
      <c r="E585">
        <f t="shared" si="75"/>
        <v>25</v>
      </c>
      <c r="F585">
        <f t="shared" si="76"/>
        <v>1424.4925000000001</v>
      </c>
      <c r="G585" t="s">
        <v>425</v>
      </c>
      <c r="H585" s="1" t="str">
        <f t="shared" ca="1" si="80"/>
        <v/>
      </c>
      <c r="I585" s="2">
        <f t="shared" ca="1" si="73"/>
        <v>6647.6316666666671</v>
      </c>
      <c r="J585" s="2">
        <f t="shared" ca="1" si="77"/>
        <v>94.966166666666666</v>
      </c>
      <c r="K585">
        <f t="shared" ca="1" si="78"/>
        <v>1139.5940000000001</v>
      </c>
      <c r="L585" t="s">
        <v>17</v>
      </c>
      <c r="N585" s="2">
        <f t="shared" ca="1" si="79"/>
        <v>10</v>
      </c>
      <c r="O585" s="1">
        <f t="shared" ca="1" si="74"/>
        <v>45550</v>
      </c>
    </row>
    <row r="586" spans="1:15" x14ac:dyDescent="0.25">
      <c r="A586">
        <v>585</v>
      </c>
      <c r="B586">
        <v>2949.57</v>
      </c>
      <c r="C586" t="s">
        <v>414</v>
      </c>
      <c r="D586" t="s">
        <v>14</v>
      </c>
      <c r="E586">
        <f t="shared" si="75"/>
        <v>0</v>
      </c>
      <c r="F586">
        <f t="shared" si="76"/>
        <v>0</v>
      </c>
      <c r="G586" t="s">
        <v>979</v>
      </c>
      <c r="H586" s="1">
        <f t="shared" ca="1" si="80"/>
        <v>44874</v>
      </c>
      <c r="I586" s="2">
        <f t="shared" ca="1" si="73"/>
        <v>3195.3675000000003</v>
      </c>
      <c r="J586" s="2">
        <f t="shared" ca="1" si="77"/>
        <v>61.449375000000003</v>
      </c>
      <c r="K586">
        <f t="shared" ca="1" si="78"/>
        <v>737.39250000000004</v>
      </c>
      <c r="N586" s="2">
        <f t="shared" ca="1" si="79"/>
        <v>4</v>
      </c>
      <c r="O586" s="1" t="str">
        <f t="shared" ca="1" si="74"/>
        <v>06.10.2022</v>
      </c>
    </row>
    <row r="587" spans="1:15" x14ac:dyDescent="0.25">
      <c r="A587">
        <v>586</v>
      </c>
      <c r="B587">
        <v>6878.89</v>
      </c>
      <c r="C587" t="s">
        <v>277</v>
      </c>
      <c r="D587" t="s">
        <v>14</v>
      </c>
      <c r="E587">
        <f t="shared" si="75"/>
        <v>0</v>
      </c>
      <c r="F587">
        <f t="shared" si="76"/>
        <v>0</v>
      </c>
      <c r="G587" t="s">
        <v>363</v>
      </c>
      <c r="H587" s="1">
        <f t="shared" ca="1" si="80"/>
        <v>45449</v>
      </c>
      <c r="I587" s="2">
        <f t="shared" ca="1" si="73"/>
        <v>15855.84145</v>
      </c>
      <c r="J587" s="2">
        <f t="shared" ca="1" si="77"/>
        <v>309.55005</v>
      </c>
      <c r="K587">
        <f t="shared" ca="1" si="78"/>
        <v>3714.6005999999998</v>
      </c>
      <c r="L587" t="s">
        <v>63</v>
      </c>
      <c r="N587" s="2">
        <f t="shared" ca="1" si="79"/>
        <v>29</v>
      </c>
      <c r="O587" s="1" t="str">
        <f t="shared" ca="1" si="74"/>
        <v>30.05.2024</v>
      </c>
    </row>
    <row r="588" spans="1:15" x14ac:dyDescent="0.25">
      <c r="A588">
        <v>587</v>
      </c>
      <c r="B588">
        <v>6864.77</v>
      </c>
      <c r="C588" t="s">
        <v>584</v>
      </c>
      <c r="D588" t="s">
        <v>89</v>
      </c>
      <c r="E588">
        <f t="shared" si="75"/>
        <v>10</v>
      </c>
      <c r="F588">
        <f t="shared" si="76"/>
        <v>686.47700000000009</v>
      </c>
      <c r="G588" t="s">
        <v>528</v>
      </c>
      <c r="H588" s="1" t="str">
        <f t="shared" ca="1" si="80"/>
        <v/>
      </c>
      <c r="I588" s="2">
        <f t="shared" ca="1" si="73"/>
        <v>11412.680125000001</v>
      </c>
      <c r="J588" s="2">
        <f t="shared" ca="1" si="77"/>
        <v>303.19400833333333</v>
      </c>
      <c r="K588">
        <f t="shared" ca="1" si="78"/>
        <v>3638.3280999999997</v>
      </c>
      <c r="N588" s="2">
        <f t="shared" ca="1" si="79"/>
        <v>15</v>
      </c>
      <c r="O588" s="1">
        <f t="shared" ca="1" si="74"/>
        <v>45576</v>
      </c>
    </row>
    <row r="589" spans="1:15" x14ac:dyDescent="0.25">
      <c r="A589">
        <v>588</v>
      </c>
      <c r="B589">
        <v>8870.07</v>
      </c>
      <c r="C589" t="s">
        <v>702</v>
      </c>
      <c r="D589" t="s">
        <v>19</v>
      </c>
      <c r="E589">
        <f t="shared" si="75"/>
        <v>100</v>
      </c>
      <c r="F589">
        <f t="shared" si="76"/>
        <v>8870.07</v>
      </c>
      <c r="G589" t="s">
        <v>849</v>
      </c>
      <c r="H589" s="1">
        <f t="shared" ca="1" si="80"/>
        <v>45261</v>
      </c>
      <c r="I589" s="2">
        <f t="shared" ca="1" si="73"/>
        <v>13083.35325</v>
      </c>
      <c r="J589" s="2">
        <f t="shared" ca="1" si="77"/>
        <v>280.88554999999997</v>
      </c>
      <c r="K589">
        <f t="shared" ca="1" si="78"/>
        <v>3370.6265999999996</v>
      </c>
      <c r="N589" s="2">
        <f t="shared" ca="1" si="79"/>
        <v>15</v>
      </c>
      <c r="O589" s="1" t="str">
        <f t="shared" ca="1" si="74"/>
        <v>11.11.2023</v>
      </c>
    </row>
    <row r="590" spans="1:15" x14ac:dyDescent="0.25">
      <c r="A590">
        <v>589</v>
      </c>
      <c r="B590">
        <v>7647.39</v>
      </c>
      <c r="C590" t="s">
        <v>21</v>
      </c>
      <c r="D590" t="s">
        <v>14</v>
      </c>
      <c r="E590">
        <f t="shared" si="75"/>
        <v>0</v>
      </c>
      <c r="F590">
        <f t="shared" si="76"/>
        <v>0</v>
      </c>
      <c r="G590" t="s">
        <v>862</v>
      </c>
      <c r="H590" s="1">
        <f t="shared" ca="1" si="80"/>
        <v>44957</v>
      </c>
      <c r="I590" s="2">
        <f t="shared" ca="1" si="73"/>
        <v>8985.68325</v>
      </c>
      <c r="J590" s="2">
        <f t="shared" ca="1" si="77"/>
        <v>133.82932500000001</v>
      </c>
      <c r="K590">
        <f t="shared" ca="1" si="78"/>
        <v>1605.9519</v>
      </c>
      <c r="L590" t="s">
        <v>63</v>
      </c>
      <c r="N590" s="2">
        <f t="shared" ca="1" si="79"/>
        <v>10</v>
      </c>
      <c r="O590" s="1" t="str">
        <f t="shared" ca="1" si="74"/>
        <v>20.12.2022</v>
      </c>
    </row>
    <row r="591" spans="1:15" x14ac:dyDescent="0.25">
      <c r="A591">
        <v>590</v>
      </c>
      <c r="B591">
        <v>4270.3100000000004</v>
      </c>
      <c r="C591" t="s">
        <v>703</v>
      </c>
      <c r="D591" t="s">
        <v>11</v>
      </c>
      <c r="E591">
        <f t="shared" si="75"/>
        <v>25</v>
      </c>
      <c r="F591">
        <f t="shared" si="76"/>
        <v>1067.5775000000001</v>
      </c>
      <c r="G591" t="s">
        <v>980</v>
      </c>
      <c r="H591" s="1" t="str">
        <f t="shared" ca="1" si="80"/>
        <v/>
      </c>
      <c r="I591" s="2">
        <f t="shared" ca="1" si="73"/>
        <v>4910.8565000000008</v>
      </c>
      <c r="J591" s="2">
        <f t="shared" ca="1" si="77"/>
        <v>106.75775</v>
      </c>
      <c r="K591">
        <f t="shared" ca="1" si="78"/>
        <v>1281.0930000000001</v>
      </c>
      <c r="M591" t="s">
        <v>49</v>
      </c>
      <c r="N591" s="2">
        <f t="shared" ca="1" si="79"/>
        <v>6</v>
      </c>
      <c r="O591" s="1">
        <f t="shared" ca="1" si="74"/>
        <v>45567</v>
      </c>
    </row>
    <row r="592" spans="1:15" x14ac:dyDescent="0.25">
      <c r="A592">
        <v>591</v>
      </c>
      <c r="B592">
        <v>9172.18</v>
      </c>
      <c r="C592" t="s">
        <v>704</v>
      </c>
      <c r="D592" t="s">
        <v>22</v>
      </c>
      <c r="E592">
        <f t="shared" si="75"/>
        <v>50</v>
      </c>
      <c r="F592">
        <f t="shared" si="76"/>
        <v>4586.09</v>
      </c>
      <c r="G592" t="s">
        <v>415</v>
      </c>
      <c r="H592" s="1" t="str">
        <f t="shared" ca="1" si="80"/>
        <v/>
      </c>
      <c r="I592" s="2">
        <f t="shared" ca="1" si="73"/>
        <v>10456.2852</v>
      </c>
      <c r="J592" s="2">
        <f t="shared" ca="1" si="77"/>
        <v>61.147866666666665</v>
      </c>
      <c r="K592">
        <f t="shared" ca="1" si="78"/>
        <v>733.77440000000001</v>
      </c>
      <c r="N592" s="2">
        <f t="shared" ca="1" si="79"/>
        <v>21</v>
      </c>
      <c r="O592" s="1">
        <f t="shared" ca="1" si="74"/>
        <v>45542</v>
      </c>
    </row>
    <row r="593" spans="1:15" x14ac:dyDescent="0.25">
      <c r="A593">
        <v>592</v>
      </c>
      <c r="B593">
        <v>5140.54</v>
      </c>
      <c r="C593" t="s">
        <v>540</v>
      </c>
      <c r="D593" t="s">
        <v>14</v>
      </c>
      <c r="E593">
        <f t="shared" si="75"/>
        <v>0</v>
      </c>
      <c r="F593">
        <f t="shared" si="76"/>
        <v>0</v>
      </c>
      <c r="G593" t="s">
        <v>662</v>
      </c>
      <c r="H593" s="1">
        <f t="shared" ca="1" si="80"/>
        <v>45078</v>
      </c>
      <c r="I593" s="2">
        <f t="shared" ca="1" si="73"/>
        <v>8430.4856</v>
      </c>
      <c r="J593" s="2">
        <f t="shared" ca="1" si="77"/>
        <v>137.08106666666666</v>
      </c>
      <c r="K593">
        <f t="shared" ca="1" si="78"/>
        <v>1644.9728</v>
      </c>
      <c r="N593" s="2">
        <f t="shared" ca="1" si="79"/>
        <v>24</v>
      </c>
      <c r="O593" s="1" t="str">
        <f t="shared" ca="1" si="74"/>
        <v>07.04.2023</v>
      </c>
    </row>
    <row r="594" spans="1:15" x14ac:dyDescent="0.25">
      <c r="A594">
        <v>593</v>
      </c>
      <c r="B594">
        <v>8538.91</v>
      </c>
      <c r="C594" t="s">
        <v>706</v>
      </c>
      <c r="D594" t="s">
        <v>19</v>
      </c>
      <c r="E594">
        <f t="shared" si="75"/>
        <v>100</v>
      </c>
      <c r="F594">
        <f t="shared" si="76"/>
        <v>8538.91</v>
      </c>
      <c r="G594" t="s">
        <v>40</v>
      </c>
      <c r="H594" s="1">
        <f t="shared" ca="1" si="80"/>
        <v>45477</v>
      </c>
      <c r="I594" s="2">
        <f t="shared" ca="1" si="73"/>
        <v>17504.765500000001</v>
      </c>
      <c r="J594" s="2">
        <f t="shared" ca="1" si="77"/>
        <v>426.94549999999998</v>
      </c>
      <c r="K594">
        <f t="shared" ca="1" si="78"/>
        <v>5123.3459999999995</v>
      </c>
      <c r="N594" s="2">
        <f t="shared" ca="1" si="79"/>
        <v>21</v>
      </c>
      <c r="O594" s="1" t="str">
        <f t="shared" ca="1" si="74"/>
        <v>01.06.2024</v>
      </c>
    </row>
    <row r="595" spans="1:15" x14ac:dyDescent="0.25">
      <c r="A595">
        <v>594</v>
      </c>
      <c r="B595">
        <v>7863.96</v>
      </c>
      <c r="C595" t="s">
        <v>668</v>
      </c>
      <c r="D595" t="s">
        <v>11</v>
      </c>
      <c r="E595">
        <f t="shared" si="75"/>
        <v>25</v>
      </c>
      <c r="F595">
        <f t="shared" si="76"/>
        <v>1965.99</v>
      </c>
      <c r="G595" t="s">
        <v>928</v>
      </c>
      <c r="H595" s="1" t="str">
        <f t="shared" ca="1" si="80"/>
        <v/>
      </c>
      <c r="I595" s="2">
        <f t="shared" ca="1" si="73"/>
        <v>9698.884</v>
      </c>
      <c r="J595" s="2">
        <f t="shared" ca="1" si="77"/>
        <v>91.746200000000002</v>
      </c>
      <c r="K595">
        <f t="shared" ca="1" si="78"/>
        <v>1100.9544000000001</v>
      </c>
      <c r="N595" s="2">
        <f t="shared" ca="1" si="79"/>
        <v>20</v>
      </c>
      <c r="O595" s="1">
        <f t="shared" ca="1" si="74"/>
        <v>45633</v>
      </c>
    </row>
    <row r="596" spans="1:15" x14ac:dyDescent="0.25">
      <c r="A596">
        <v>595</v>
      </c>
      <c r="B596">
        <v>8290.58</v>
      </c>
      <c r="C596" t="s">
        <v>212</v>
      </c>
      <c r="D596" t="s">
        <v>57</v>
      </c>
      <c r="E596">
        <f t="shared" si="75"/>
        <v>40</v>
      </c>
      <c r="F596">
        <f t="shared" si="76"/>
        <v>3316.232</v>
      </c>
      <c r="G596" t="s">
        <v>169</v>
      </c>
      <c r="H596" s="1" t="str">
        <f t="shared" ca="1" si="80"/>
        <v/>
      </c>
      <c r="I596" s="2">
        <f t="shared" ca="1" si="73"/>
        <v>16912.783199999998</v>
      </c>
      <c r="J596" s="2">
        <f t="shared" ca="1" si="77"/>
        <v>331.62319999999994</v>
      </c>
      <c r="K596">
        <f t="shared" ca="1" si="78"/>
        <v>3979.4783999999991</v>
      </c>
      <c r="N596" s="2">
        <f t="shared" ca="1" si="79"/>
        <v>26</v>
      </c>
      <c r="O596" s="1">
        <f t="shared" ca="1" si="74"/>
        <v>45603</v>
      </c>
    </row>
    <row r="597" spans="1:15" x14ac:dyDescent="0.25">
      <c r="A597">
        <v>596</v>
      </c>
      <c r="B597">
        <v>3833.64</v>
      </c>
      <c r="C597" t="s">
        <v>376</v>
      </c>
      <c r="D597" t="s">
        <v>89</v>
      </c>
      <c r="E597">
        <f t="shared" si="75"/>
        <v>10</v>
      </c>
      <c r="F597">
        <f t="shared" si="76"/>
        <v>383.36400000000003</v>
      </c>
      <c r="G597" t="s">
        <v>899</v>
      </c>
      <c r="H597" s="1" t="str">
        <f t="shared" ca="1" si="80"/>
        <v/>
      </c>
      <c r="I597" s="2">
        <f t="shared" ca="1" si="73"/>
        <v>4169.0834999999997</v>
      </c>
      <c r="J597" s="2">
        <f t="shared" ca="1" si="77"/>
        <v>9.5841000000000012</v>
      </c>
      <c r="K597">
        <f t="shared" ca="1" si="78"/>
        <v>115.00920000000002</v>
      </c>
      <c r="N597" s="2">
        <f t="shared" ca="1" si="79"/>
        <v>35</v>
      </c>
      <c r="O597" s="1">
        <f t="shared" ca="1" si="74"/>
        <v>45566</v>
      </c>
    </row>
    <row r="598" spans="1:15" x14ac:dyDescent="0.25">
      <c r="A598">
        <v>597</v>
      </c>
      <c r="B598">
        <v>5052.54</v>
      </c>
      <c r="C598" t="s">
        <v>100</v>
      </c>
      <c r="D598" t="s">
        <v>89</v>
      </c>
      <c r="E598">
        <f t="shared" si="75"/>
        <v>10</v>
      </c>
      <c r="F598">
        <f t="shared" si="76"/>
        <v>505.25400000000002</v>
      </c>
      <c r="G598" t="s">
        <v>416</v>
      </c>
      <c r="H598" s="1" t="str">
        <f t="shared" ca="1" si="80"/>
        <v/>
      </c>
      <c r="I598" s="2">
        <f t="shared" ca="1" si="73"/>
        <v>6315.6750000000002</v>
      </c>
      <c r="J598" s="2">
        <f t="shared" ca="1" si="77"/>
        <v>105.26125</v>
      </c>
      <c r="K598">
        <f t="shared" ca="1" si="78"/>
        <v>1263.135</v>
      </c>
      <c r="N598" s="2">
        <f t="shared" ca="1" si="79"/>
        <v>12</v>
      </c>
      <c r="O598" s="1">
        <f t="shared" ca="1" si="74"/>
        <v>45631</v>
      </c>
    </row>
    <row r="599" spans="1:15" x14ac:dyDescent="0.25">
      <c r="A599">
        <v>598</v>
      </c>
      <c r="B599">
        <v>4459.1899999999996</v>
      </c>
      <c r="C599" t="s">
        <v>428</v>
      </c>
      <c r="D599" t="s">
        <v>19</v>
      </c>
      <c r="E599">
        <f t="shared" si="75"/>
        <v>100</v>
      </c>
      <c r="F599">
        <f t="shared" si="76"/>
        <v>4459.1899999999996</v>
      </c>
      <c r="G599" t="s">
        <v>725</v>
      </c>
      <c r="H599" s="1">
        <f t="shared" ca="1" si="80"/>
        <v>45184</v>
      </c>
      <c r="I599" s="2">
        <f t="shared" ca="1" si="73"/>
        <v>4964.5648666666666</v>
      </c>
      <c r="J599" s="2">
        <f t="shared" ca="1" si="77"/>
        <v>63.171858333333326</v>
      </c>
      <c r="K599">
        <f t="shared" ca="1" si="78"/>
        <v>758.06229999999994</v>
      </c>
      <c r="N599" s="2">
        <f t="shared" ca="1" si="79"/>
        <v>8</v>
      </c>
      <c r="O599" s="1" t="str">
        <f t="shared" ca="1" si="74"/>
        <v>17.08.2023</v>
      </c>
    </row>
    <row r="600" spans="1:15" x14ac:dyDescent="0.25">
      <c r="A600">
        <v>599</v>
      </c>
      <c r="B600">
        <v>6215.83</v>
      </c>
      <c r="C600" t="s">
        <v>269</v>
      </c>
      <c r="D600" t="s">
        <v>19</v>
      </c>
      <c r="E600">
        <f t="shared" si="75"/>
        <v>100</v>
      </c>
      <c r="F600">
        <f t="shared" si="76"/>
        <v>6215.83</v>
      </c>
      <c r="G600" t="s">
        <v>659</v>
      </c>
      <c r="H600" s="1">
        <f t="shared" ca="1" si="80"/>
        <v>44709</v>
      </c>
      <c r="I600" s="2">
        <f t="shared" ca="1" si="73"/>
        <v>11685.760399999999</v>
      </c>
      <c r="J600" s="2">
        <f t="shared" ca="1" si="77"/>
        <v>170.93532500000001</v>
      </c>
      <c r="K600">
        <f t="shared" ca="1" si="78"/>
        <v>2051.2239</v>
      </c>
      <c r="M600" t="s">
        <v>20</v>
      </c>
      <c r="N600" s="2">
        <f t="shared" ca="1" si="79"/>
        <v>32</v>
      </c>
      <c r="O600" s="1" t="str">
        <f t="shared" ca="1" si="74"/>
        <v>17.03.2022</v>
      </c>
    </row>
    <row r="601" spans="1:15" x14ac:dyDescent="0.25">
      <c r="A601">
        <v>600</v>
      </c>
      <c r="B601">
        <v>1132.56</v>
      </c>
      <c r="C601" t="s">
        <v>164</v>
      </c>
      <c r="D601" t="s">
        <v>14</v>
      </c>
      <c r="E601">
        <f t="shared" si="75"/>
        <v>0</v>
      </c>
      <c r="F601">
        <f t="shared" si="76"/>
        <v>0</v>
      </c>
      <c r="G601" t="s">
        <v>97</v>
      </c>
      <c r="H601" s="1">
        <f t="shared" ca="1" si="80"/>
        <v>45601</v>
      </c>
      <c r="I601" s="2">
        <f t="shared" ca="1" si="73"/>
        <v>1506.3047999999999</v>
      </c>
      <c r="J601" s="2">
        <f t="shared" ca="1" si="77"/>
        <v>41.527200000000001</v>
      </c>
      <c r="K601">
        <f t="shared" ca="1" si="78"/>
        <v>498.32640000000004</v>
      </c>
      <c r="M601" t="s">
        <v>120</v>
      </c>
      <c r="N601" s="2">
        <f t="shared" ca="1" si="79"/>
        <v>9</v>
      </c>
      <c r="O601" s="1" t="str">
        <f t="shared" ca="1" si="74"/>
        <v>27.08.2024</v>
      </c>
    </row>
    <row r="602" spans="1:15" x14ac:dyDescent="0.25">
      <c r="A602">
        <v>601</v>
      </c>
      <c r="B602">
        <v>7229.54</v>
      </c>
      <c r="C602" t="s">
        <v>710</v>
      </c>
      <c r="D602" t="s">
        <v>89</v>
      </c>
      <c r="E602">
        <f t="shared" si="75"/>
        <v>10</v>
      </c>
      <c r="F602">
        <f t="shared" si="76"/>
        <v>722.95400000000006</v>
      </c>
      <c r="G602" t="s">
        <v>631</v>
      </c>
      <c r="H602" s="1" t="str">
        <f t="shared" ca="1" si="80"/>
        <v/>
      </c>
      <c r="I602" s="2">
        <f t="shared" ca="1" si="73"/>
        <v>9422.5004666666664</v>
      </c>
      <c r="J602" s="2">
        <f t="shared" ca="1" si="77"/>
        <v>313.2800666666667</v>
      </c>
      <c r="K602">
        <f t="shared" ca="1" si="78"/>
        <v>3759.3608000000004</v>
      </c>
      <c r="N602" s="2">
        <f t="shared" ca="1" si="79"/>
        <v>7</v>
      </c>
      <c r="O602" s="1">
        <f t="shared" ca="1" si="74"/>
        <v>45625</v>
      </c>
    </row>
    <row r="603" spans="1:15" x14ac:dyDescent="0.25">
      <c r="A603">
        <v>602</v>
      </c>
      <c r="B603">
        <v>2222.02</v>
      </c>
      <c r="C603" t="s">
        <v>126</v>
      </c>
      <c r="D603" t="s">
        <v>14</v>
      </c>
      <c r="E603">
        <f t="shared" si="75"/>
        <v>0</v>
      </c>
      <c r="F603">
        <f t="shared" si="76"/>
        <v>0</v>
      </c>
      <c r="G603" t="s">
        <v>464</v>
      </c>
      <c r="H603" s="1">
        <f t="shared" ca="1" si="80"/>
        <v>45510</v>
      </c>
      <c r="I603" s="2">
        <f t="shared" ca="1" si="73"/>
        <v>3555.232</v>
      </c>
      <c r="J603" s="2">
        <f t="shared" ca="1" si="77"/>
        <v>44.44039999999999</v>
      </c>
      <c r="K603">
        <f t="shared" ca="1" si="78"/>
        <v>533.2847999999999</v>
      </c>
      <c r="N603" s="2">
        <f t="shared" ca="1" si="79"/>
        <v>30</v>
      </c>
      <c r="O603" s="1" t="str">
        <f t="shared" ca="1" si="74"/>
        <v>09.07.2024</v>
      </c>
    </row>
    <row r="604" spans="1:15" x14ac:dyDescent="0.25">
      <c r="A604">
        <v>603</v>
      </c>
      <c r="B604">
        <v>2324.63</v>
      </c>
      <c r="C604" t="s">
        <v>522</v>
      </c>
      <c r="D604" t="s">
        <v>19</v>
      </c>
      <c r="E604">
        <f t="shared" si="75"/>
        <v>100</v>
      </c>
      <c r="F604">
        <f t="shared" si="76"/>
        <v>2324.63</v>
      </c>
      <c r="G604" t="s">
        <v>742</v>
      </c>
      <c r="H604" s="1">
        <f t="shared" ca="1" si="80"/>
        <v>45003</v>
      </c>
      <c r="I604" s="2">
        <f t="shared" ca="1" si="73"/>
        <v>4416.7970000000005</v>
      </c>
      <c r="J604" s="2">
        <f t="shared" ca="1" si="77"/>
        <v>104.60835000000002</v>
      </c>
      <c r="K604">
        <f t="shared" ca="1" si="78"/>
        <v>1255.3002000000001</v>
      </c>
      <c r="N604" s="2">
        <f t="shared" ca="1" si="79"/>
        <v>20</v>
      </c>
      <c r="O604" s="1" t="str">
        <f t="shared" ca="1" si="74"/>
        <v>06.02.2023</v>
      </c>
    </row>
    <row r="605" spans="1:15" x14ac:dyDescent="0.25">
      <c r="A605">
        <v>604</v>
      </c>
      <c r="B605">
        <v>6060.74</v>
      </c>
      <c r="C605" t="s">
        <v>385</v>
      </c>
      <c r="D605" t="s">
        <v>19</v>
      </c>
      <c r="E605">
        <f t="shared" si="75"/>
        <v>100</v>
      </c>
      <c r="F605">
        <f t="shared" si="76"/>
        <v>6060.74</v>
      </c>
      <c r="G605" t="s">
        <v>58</v>
      </c>
      <c r="H605" s="1">
        <f t="shared" ca="1" si="80"/>
        <v>44695</v>
      </c>
      <c r="I605" s="2">
        <f t="shared" ca="1" si="73"/>
        <v>10202.245666666666</v>
      </c>
      <c r="J605" s="2">
        <f t="shared" ca="1" si="77"/>
        <v>207.07528333333335</v>
      </c>
      <c r="K605">
        <f t="shared" ca="1" si="78"/>
        <v>2484.9034000000001</v>
      </c>
      <c r="L605" t="s">
        <v>63</v>
      </c>
      <c r="N605" s="2">
        <f t="shared" ca="1" si="79"/>
        <v>20</v>
      </c>
      <c r="O605" s="1" t="str">
        <f t="shared" ca="1" si="74"/>
        <v>25.03.2022</v>
      </c>
    </row>
    <row r="606" spans="1:15" x14ac:dyDescent="0.25">
      <c r="A606">
        <v>605</v>
      </c>
      <c r="B606">
        <v>6225.61</v>
      </c>
      <c r="C606" t="s">
        <v>712</v>
      </c>
      <c r="D606" t="s">
        <v>11</v>
      </c>
      <c r="E606">
        <f t="shared" si="75"/>
        <v>25</v>
      </c>
      <c r="F606">
        <f t="shared" si="76"/>
        <v>1556.4024999999999</v>
      </c>
      <c r="G606" t="s">
        <v>364</v>
      </c>
      <c r="H606" s="1" t="str">
        <f t="shared" ca="1" si="80"/>
        <v/>
      </c>
      <c r="I606" s="2">
        <f t="shared" ca="1" si="73"/>
        <v>6661.4026999999996</v>
      </c>
      <c r="J606" s="2">
        <f t="shared" ca="1" si="77"/>
        <v>20.752033333333333</v>
      </c>
      <c r="K606">
        <f t="shared" ca="1" si="78"/>
        <v>249.02440000000001</v>
      </c>
      <c r="L606" t="s">
        <v>63</v>
      </c>
      <c r="N606" s="2">
        <f t="shared" ca="1" si="79"/>
        <v>21</v>
      </c>
      <c r="O606" s="1">
        <f t="shared" ca="1" si="74"/>
        <v>45587</v>
      </c>
    </row>
    <row r="607" spans="1:15" x14ac:dyDescent="0.25">
      <c r="A607">
        <v>606</v>
      </c>
      <c r="B607">
        <v>4381.4799999999996</v>
      </c>
      <c r="C607" t="s">
        <v>252</v>
      </c>
      <c r="D607" t="s">
        <v>14</v>
      </c>
      <c r="E607">
        <f t="shared" si="75"/>
        <v>0</v>
      </c>
      <c r="F607">
        <f t="shared" si="76"/>
        <v>0</v>
      </c>
      <c r="G607" t="s">
        <v>334</v>
      </c>
      <c r="H607" s="1">
        <f t="shared" ca="1" si="80"/>
        <v>45218</v>
      </c>
      <c r="I607" s="2">
        <f t="shared" ca="1" si="73"/>
        <v>4454.5046666666658</v>
      </c>
      <c r="J607" s="2">
        <f t="shared" ca="1" si="77"/>
        <v>3.6512333333333333</v>
      </c>
      <c r="K607">
        <f t="shared" ca="1" si="78"/>
        <v>43.814799999999998</v>
      </c>
      <c r="N607" s="2">
        <f t="shared" ca="1" si="79"/>
        <v>20</v>
      </c>
      <c r="O607" s="1" t="str">
        <f t="shared" ca="1" si="74"/>
        <v>23.07.2023</v>
      </c>
    </row>
    <row r="608" spans="1:15" x14ac:dyDescent="0.25">
      <c r="A608">
        <v>607</v>
      </c>
      <c r="B608">
        <v>4645.3</v>
      </c>
      <c r="C608" t="s">
        <v>201</v>
      </c>
      <c r="D608" t="s">
        <v>14</v>
      </c>
      <c r="E608">
        <f t="shared" si="75"/>
        <v>0</v>
      </c>
      <c r="F608">
        <f t="shared" si="76"/>
        <v>0</v>
      </c>
      <c r="G608" t="s">
        <v>682</v>
      </c>
      <c r="H608" s="1">
        <f t="shared" ca="1" si="80"/>
        <v>45042</v>
      </c>
      <c r="I608" s="2">
        <f t="shared" ca="1" si="73"/>
        <v>11826.159583333334</v>
      </c>
      <c r="J608" s="2">
        <f t="shared" ca="1" si="77"/>
        <v>205.16741666666667</v>
      </c>
      <c r="K608">
        <f t="shared" ca="1" si="78"/>
        <v>2462.009</v>
      </c>
      <c r="N608" s="2">
        <f t="shared" ca="1" si="79"/>
        <v>35</v>
      </c>
      <c r="O608" s="1" t="str">
        <f t="shared" ca="1" si="74"/>
        <v>23.04.2023</v>
      </c>
    </row>
    <row r="609" spans="1:15" x14ac:dyDescent="0.25">
      <c r="A609">
        <v>608</v>
      </c>
      <c r="B609">
        <v>2727.97</v>
      </c>
      <c r="C609" t="s">
        <v>714</v>
      </c>
      <c r="D609" t="s">
        <v>14</v>
      </c>
      <c r="E609">
        <f t="shared" si="75"/>
        <v>0</v>
      </c>
      <c r="F609">
        <f t="shared" si="76"/>
        <v>0</v>
      </c>
      <c r="G609" t="s">
        <v>790</v>
      </c>
      <c r="H609" s="1">
        <f t="shared" ca="1" si="80"/>
        <v>45280</v>
      </c>
      <c r="I609" s="2">
        <f t="shared" ca="1" si="73"/>
        <v>2818.902333333333</v>
      </c>
      <c r="J609" s="2">
        <f t="shared" ca="1" si="77"/>
        <v>90.932333333333318</v>
      </c>
      <c r="K609">
        <f t="shared" ca="1" si="78"/>
        <v>1091.1879999999999</v>
      </c>
      <c r="N609" s="2">
        <f t="shared" ca="1" si="79"/>
        <v>1</v>
      </c>
      <c r="O609" s="1" t="str">
        <f t="shared" ca="1" si="74"/>
        <v>27.11.2023</v>
      </c>
    </row>
    <row r="610" spans="1:15" x14ac:dyDescent="0.25">
      <c r="A610">
        <v>609</v>
      </c>
      <c r="B610">
        <v>3966.2</v>
      </c>
      <c r="C610" t="s">
        <v>716</v>
      </c>
      <c r="D610" t="s">
        <v>14</v>
      </c>
      <c r="E610">
        <f t="shared" si="75"/>
        <v>0</v>
      </c>
      <c r="F610">
        <f t="shared" si="76"/>
        <v>0</v>
      </c>
      <c r="G610" t="s">
        <v>890</v>
      </c>
      <c r="H610" s="1">
        <f t="shared" ca="1" si="80"/>
        <v>44764</v>
      </c>
      <c r="I610" s="2">
        <f t="shared" ca="1" si="73"/>
        <v>5321.3183333333327</v>
      </c>
      <c r="J610" s="2">
        <f t="shared" ca="1" si="77"/>
        <v>135.51183333333333</v>
      </c>
      <c r="K610">
        <f t="shared" ca="1" si="78"/>
        <v>1626.1419999999998</v>
      </c>
      <c r="N610" s="2">
        <f t="shared" ca="1" si="79"/>
        <v>10</v>
      </c>
      <c r="O610" s="1" t="str">
        <f t="shared" ca="1" si="74"/>
        <v>09.05.2022</v>
      </c>
    </row>
    <row r="611" spans="1:15" x14ac:dyDescent="0.25">
      <c r="A611">
        <v>610</v>
      </c>
      <c r="B611">
        <v>3759.81</v>
      </c>
      <c r="C611" t="s">
        <v>717</v>
      </c>
      <c r="D611" t="s">
        <v>19</v>
      </c>
      <c r="E611">
        <f t="shared" si="75"/>
        <v>100</v>
      </c>
      <c r="F611">
        <f t="shared" si="76"/>
        <v>3759.81</v>
      </c>
      <c r="G611" t="s">
        <v>821</v>
      </c>
      <c r="H611" s="1">
        <f t="shared" ca="1" si="80"/>
        <v>44816</v>
      </c>
      <c r="I611" s="2">
        <f t="shared" ca="1" si="73"/>
        <v>4386.4449999999997</v>
      </c>
      <c r="J611" s="2">
        <f t="shared" ca="1" si="77"/>
        <v>78.329374999999999</v>
      </c>
      <c r="K611">
        <f t="shared" ca="1" si="78"/>
        <v>939.95249999999999</v>
      </c>
      <c r="N611" s="2">
        <f t="shared" ca="1" si="79"/>
        <v>8</v>
      </c>
      <c r="O611" s="1" t="str">
        <f t="shared" ca="1" si="74"/>
        <v>19.07.2022</v>
      </c>
    </row>
    <row r="612" spans="1:15" x14ac:dyDescent="0.25">
      <c r="A612">
        <v>611</v>
      </c>
      <c r="B612">
        <v>4474.41</v>
      </c>
      <c r="C612" t="s">
        <v>532</v>
      </c>
      <c r="D612" t="s">
        <v>22</v>
      </c>
      <c r="E612">
        <f t="shared" si="75"/>
        <v>50</v>
      </c>
      <c r="F612">
        <f t="shared" si="76"/>
        <v>2237.2049999999999</v>
      </c>
      <c r="G612" t="s">
        <v>691</v>
      </c>
      <c r="H612" s="1" t="str">
        <f t="shared" ca="1" si="80"/>
        <v/>
      </c>
      <c r="I612" s="2">
        <f t="shared" ca="1" si="73"/>
        <v>10112.1666</v>
      </c>
      <c r="J612" s="2">
        <f t="shared" ca="1" si="77"/>
        <v>201.34844999999999</v>
      </c>
      <c r="K612">
        <f t="shared" ca="1" si="78"/>
        <v>2416.1813999999999</v>
      </c>
      <c r="N612" s="2">
        <f t="shared" ca="1" si="79"/>
        <v>28</v>
      </c>
      <c r="O612" s="1">
        <f t="shared" ca="1" si="74"/>
        <v>45588</v>
      </c>
    </row>
    <row r="613" spans="1:15" x14ac:dyDescent="0.25">
      <c r="A613">
        <v>612</v>
      </c>
      <c r="B613">
        <v>3940.6</v>
      </c>
      <c r="C613" t="s">
        <v>224</v>
      </c>
      <c r="D613" t="s">
        <v>14</v>
      </c>
      <c r="E613">
        <f t="shared" si="75"/>
        <v>0</v>
      </c>
      <c r="F613">
        <f t="shared" si="76"/>
        <v>0</v>
      </c>
      <c r="G613" t="s">
        <v>895</v>
      </c>
      <c r="H613" s="1">
        <f t="shared" ca="1" si="80"/>
        <v>44996</v>
      </c>
      <c r="I613" s="2">
        <f t="shared" ca="1" si="73"/>
        <v>3980.0059999999999</v>
      </c>
      <c r="J613" s="2">
        <f t="shared" ca="1" si="77"/>
        <v>13.135333333333334</v>
      </c>
      <c r="K613">
        <f t="shared" ca="1" si="78"/>
        <v>157.624</v>
      </c>
      <c r="N613" s="2">
        <f t="shared" ca="1" si="79"/>
        <v>3</v>
      </c>
      <c r="O613" s="1" t="str">
        <f t="shared" ca="1" si="74"/>
        <v>22.01.2023</v>
      </c>
    </row>
    <row r="614" spans="1:15" x14ac:dyDescent="0.25">
      <c r="A614">
        <v>613</v>
      </c>
      <c r="B614">
        <v>3862.62</v>
      </c>
      <c r="C614" t="s">
        <v>617</v>
      </c>
      <c r="D614" t="s">
        <v>14</v>
      </c>
      <c r="E614">
        <f t="shared" si="75"/>
        <v>0</v>
      </c>
      <c r="F614">
        <f t="shared" si="76"/>
        <v>0</v>
      </c>
      <c r="G614" t="s">
        <v>981</v>
      </c>
      <c r="H614" s="1">
        <f t="shared" ca="1" si="80"/>
        <v>45147</v>
      </c>
      <c r="I614" s="2">
        <f t="shared" ca="1" si="73"/>
        <v>6569.6728499999999</v>
      </c>
      <c r="J614" s="2">
        <f t="shared" ca="1" si="77"/>
        <v>93.346649999999997</v>
      </c>
      <c r="K614">
        <f t="shared" ca="1" si="78"/>
        <v>1120.1597999999999</v>
      </c>
      <c r="N614" s="2">
        <f t="shared" ca="1" si="79"/>
        <v>29</v>
      </c>
      <c r="O614" s="1" t="str">
        <f t="shared" ca="1" si="74"/>
        <v>17.07.2023</v>
      </c>
    </row>
    <row r="615" spans="1:15" x14ac:dyDescent="0.25">
      <c r="A615">
        <v>614</v>
      </c>
      <c r="B615">
        <v>7795.99</v>
      </c>
      <c r="C615" t="s">
        <v>116</v>
      </c>
      <c r="D615" t="s">
        <v>11</v>
      </c>
      <c r="E615">
        <f t="shared" si="75"/>
        <v>25</v>
      </c>
      <c r="F615">
        <f t="shared" si="76"/>
        <v>1948.9974999999999</v>
      </c>
      <c r="G615" t="s">
        <v>982</v>
      </c>
      <c r="H615" s="1" t="str">
        <f t="shared" ca="1" si="80"/>
        <v/>
      </c>
      <c r="I615" s="2">
        <f t="shared" ca="1" si="73"/>
        <v>18937.759041666664</v>
      </c>
      <c r="J615" s="2">
        <f t="shared" ca="1" si="77"/>
        <v>318.33625833333332</v>
      </c>
      <c r="K615">
        <f t="shared" ca="1" si="78"/>
        <v>3820.0351000000001</v>
      </c>
      <c r="N615" s="2">
        <f t="shared" ca="1" si="79"/>
        <v>35</v>
      </c>
      <c r="O615" s="1">
        <f t="shared" ca="1" si="74"/>
        <v>45554</v>
      </c>
    </row>
    <row r="616" spans="1:15" x14ac:dyDescent="0.25">
      <c r="A616">
        <v>615</v>
      </c>
      <c r="B616">
        <v>8038.5</v>
      </c>
      <c r="C616" t="s">
        <v>277</v>
      </c>
      <c r="D616" t="s">
        <v>19</v>
      </c>
      <c r="E616">
        <f t="shared" si="75"/>
        <v>100</v>
      </c>
      <c r="F616">
        <f t="shared" si="76"/>
        <v>8038.5</v>
      </c>
      <c r="G616" t="s">
        <v>316</v>
      </c>
      <c r="H616" s="1">
        <f t="shared" ca="1" si="80"/>
        <v>44855</v>
      </c>
      <c r="I616" s="2">
        <f t="shared" ca="1" si="73"/>
        <v>12821.407500000001</v>
      </c>
      <c r="J616" s="2">
        <f t="shared" ca="1" si="77"/>
        <v>227.75750000000002</v>
      </c>
      <c r="K616">
        <f t="shared" ca="1" si="78"/>
        <v>2733.09</v>
      </c>
      <c r="M616" t="s">
        <v>49</v>
      </c>
      <c r="N616" s="2">
        <f t="shared" ca="1" si="79"/>
        <v>21</v>
      </c>
      <c r="O616" s="1" t="str">
        <f t="shared" ca="1" si="74"/>
        <v>21.08.2022</v>
      </c>
    </row>
    <row r="617" spans="1:15" x14ac:dyDescent="0.25">
      <c r="A617">
        <v>616</v>
      </c>
      <c r="B617">
        <v>7316.45</v>
      </c>
      <c r="C617" t="s">
        <v>719</v>
      </c>
      <c r="D617" t="s">
        <v>11</v>
      </c>
      <c r="E617">
        <f t="shared" si="75"/>
        <v>25</v>
      </c>
      <c r="F617">
        <f t="shared" si="76"/>
        <v>1829.1125</v>
      </c>
      <c r="G617" t="s">
        <v>346</v>
      </c>
      <c r="H617" s="1" t="str">
        <f t="shared" ca="1" si="80"/>
        <v/>
      </c>
      <c r="I617" s="2">
        <f t="shared" ca="1" si="73"/>
        <v>10304.000416666666</v>
      </c>
      <c r="J617" s="2">
        <f t="shared" ca="1" si="77"/>
        <v>85.358583333333343</v>
      </c>
      <c r="K617">
        <f t="shared" ca="1" si="78"/>
        <v>1024.3030000000001</v>
      </c>
      <c r="N617" s="2">
        <f t="shared" ca="1" si="79"/>
        <v>35</v>
      </c>
      <c r="O617" s="1">
        <f t="shared" ca="1" si="74"/>
        <v>45602</v>
      </c>
    </row>
    <row r="618" spans="1:15" x14ac:dyDescent="0.25">
      <c r="A618">
        <v>617</v>
      </c>
      <c r="B618">
        <v>7348.4</v>
      </c>
      <c r="C618" t="s">
        <v>294</v>
      </c>
      <c r="D618" t="s">
        <v>86</v>
      </c>
      <c r="E618">
        <f t="shared" si="75"/>
        <v>75</v>
      </c>
      <c r="F618">
        <f t="shared" si="76"/>
        <v>5511.2999999999993</v>
      </c>
      <c r="G618" t="s">
        <v>727</v>
      </c>
      <c r="H618" s="1" t="str">
        <f t="shared" ca="1" si="80"/>
        <v/>
      </c>
      <c r="I618" s="2">
        <f t="shared" ca="1" si="73"/>
        <v>13876.228666666666</v>
      </c>
      <c r="J618" s="2">
        <f t="shared" ca="1" si="77"/>
        <v>251.07033333333331</v>
      </c>
      <c r="K618">
        <f t="shared" ca="1" si="78"/>
        <v>3012.8439999999996</v>
      </c>
      <c r="L618" t="s">
        <v>84</v>
      </c>
      <c r="N618" s="2">
        <f t="shared" ca="1" si="79"/>
        <v>26</v>
      </c>
      <c r="O618" s="1">
        <f t="shared" ca="1" si="74"/>
        <v>45597</v>
      </c>
    </row>
    <row r="619" spans="1:15" x14ac:dyDescent="0.25">
      <c r="A619">
        <v>618</v>
      </c>
      <c r="B619">
        <v>3099</v>
      </c>
      <c r="C619" t="s">
        <v>512</v>
      </c>
      <c r="D619" t="s">
        <v>19</v>
      </c>
      <c r="E619">
        <f t="shared" si="75"/>
        <v>100</v>
      </c>
      <c r="F619">
        <f t="shared" si="76"/>
        <v>3099</v>
      </c>
      <c r="G619" t="s">
        <v>44</v>
      </c>
      <c r="H619" s="1">
        <f t="shared" ca="1" si="80"/>
        <v>44942</v>
      </c>
      <c r="I619" s="2">
        <f t="shared" ca="1" si="73"/>
        <v>3460.55</v>
      </c>
      <c r="J619" s="2">
        <f t="shared" ca="1" si="77"/>
        <v>36.155000000000001</v>
      </c>
      <c r="K619">
        <f t="shared" ca="1" si="78"/>
        <v>433.86</v>
      </c>
      <c r="N619" s="2">
        <f t="shared" ca="1" si="79"/>
        <v>10</v>
      </c>
      <c r="O619" s="1" t="str">
        <f t="shared" ca="1" si="74"/>
        <v>30.11.2022</v>
      </c>
    </row>
    <row r="620" spans="1:15" x14ac:dyDescent="0.25">
      <c r="A620">
        <v>619</v>
      </c>
      <c r="B620">
        <v>9719.36</v>
      </c>
      <c r="C620" t="s">
        <v>721</v>
      </c>
      <c r="D620" t="s">
        <v>22</v>
      </c>
      <c r="E620">
        <f t="shared" si="75"/>
        <v>50</v>
      </c>
      <c r="F620">
        <f t="shared" si="76"/>
        <v>4859.68</v>
      </c>
      <c r="G620" t="s">
        <v>983</v>
      </c>
      <c r="H620" s="1" t="str">
        <f t="shared" ca="1" si="80"/>
        <v/>
      </c>
      <c r="I620" s="2">
        <f t="shared" ca="1" si="73"/>
        <v>11023.374133333335</v>
      </c>
      <c r="J620" s="2">
        <f t="shared" ca="1" si="77"/>
        <v>186.28773333333336</v>
      </c>
      <c r="K620">
        <f t="shared" ca="1" si="78"/>
        <v>2235.4528000000005</v>
      </c>
      <c r="N620" s="2">
        <f t="shared" ca="1" si="79"/>
        <v>7</v>
      </c>
      <c r="O620" s="1">
        <f t="shared" ca="1" si="74"/>
        <v>45647</v>
      </c>
    </row>
    <row r="621" spans="1:15" x14ac:dyDescent="0.25">
      <c r="A621">
        <v>620</v>
      </c>
      <c r="B621">
        <v>8188.17</v>
      </c>
      <c r="C621" t="s">
        <v>191</v>
      </c>
      <c r="D621" t="s">
        <v>89</v>
      </c>
      <c r="E621">
        <f t="shared" si="75"/>
        <v>10</v>
      </c>
      <c r="F621">
        <f t="shared" si="76"/>
        <v>818.81700000000001</v>
      </c>
      <c r="G621" t="s">
        <v>984</v>
      </c>
      <c r="H621" s="1" t="str">
        <f t="shared" ca="1" si="80"/>
        <v/>
      </c>
      <c r="I621" s="2">
        <f t="shared" ca="1" si="73"/>
        <v>18218.678250000001</v>
      </c>
      <c r="J621" s="2">
        <f t="shared" ca="1" si="77"/>
        <v>286.58595000000003</v>
      </c>
      <c r="K621">
        <f t="shared" ca="1" si="78"/>
        <v>3439.0314000000003</v>
      </c>
      <c r="N621" s="2">
        <f t="shared" ca="1" si="79"/>
        <v>35</v>
      </c>
      <c r="O621" s="1">
        <f t="shared" ca="1" si="74"/>
        <v>45552</v>
      </c>
    </row>
    <row r="622" spans="1:15" x14ac:dyDescent="0.25">
      <c r="A622">
        <v>621</v>
      </c>
      <c r="B622">
        <v>9149.0400000000009</v>
      </c>
      <c r="C622" t="s">
        <v>128</v>
      </c>
      <c r="D622" t="s">
        <v>14</v>
      </c>
      <c r="E622">
        <f t="shared" si="75"/>
        <v>0</v>
      </c>
      <c r="F622">
        <f t="shared" si="76"/>
        <v>0</v>
      </c>
      <c r="G622" t="s">
        <v>490</v>
      </c>
      <c r="H622" s="1">
        <f t="shared" ca="1" si="80"/>
        <v>45310</v>
      </c>
      <c r="I622" s="2">
        <f t="shared" ca="1" si="73"/>
        <v>13632.069600000003</v>
      </c>
      <c r="J622" s="2">
        <f t="shared" ca="1" si="77"/>
        <v>320.21640000000008</v>
      </c>
      <c r="K622">
        <f t="shared" ca="1" si="78"/>
        <v>3842.5968000000012</v>
      </c>
      <c r="M622" t="s">
        <v>49</v>
      </c>
      <c r="N622" s="2">
        <f t="shared" ca="1" si="79"/>
        <v>14</v>
      </c>
      <c r="O622" s="1" t="str">
        <f t="shared" ca="1" si="74"/>
        <v>26.12.2023</v>
      </c>
    </row>
    <row r="623" spans="1:15" x14ac:dyDescent="0.25">
      <c r="A623">
        <v>622</v>
      </c>
      <c r="B623">
        <v>2109.4499999999998</v>
      </c>
      <c r="C623" t="s">
        <v>277</v>
      </c>
      <c r="D623" t="s">
        <v>11</v>
      </c>
      <c r="E623">
        <f t="shared" si="75"/>
        <v>25</v>
      </c>
      <c r="F623">
        <f t="shared" si="76"/>
        <v>527.36249999999995</v>
      </c>
      <c r="G623" t="s">
        <v>785</v>
      </c>
      <c r="H623" s="1" t="str">
        <f t="shared" ca="1" si="80"/>
        <v/>
      </c>
      <c r="I623" s="2">
        <f t="shared" ca="1" si="73"/>
        <v>4452.6973749999997</v>
      </c>
      <c r="J623" s="2">
        <f t="shared" ca="1" si="77"/>
        <v>75.588624999999993</v>
      </c>
      <c r="K623">
        <f t="shared" ca="1" si="78"/>
        <v>907.06349999999998</v>
      </c>
      <c r="N623" s="2">
        <f t="shared" ca="1" si="79"/>
        <v>31</v>
      </c>
      <c r="O623" s="1">
        <f t="shared" ca="1" si="74"/>
        <v>45607</v>
      </c>
    </row>
    <row r="624" spans="1:15" x14ac:dyDescent="0.25">
      <c r="A624">
        <v>623</v>
      </c>
      <c r="B624">
        <v>9239.8799999999992</v>
      </c>
      <c r="C624" t="s">
        <v>358</v>
      </c>
      <c r="D624" t="s">
        <v>11</v>
      </c>
      <c r="E624">
        <f t="shared" si="75"/>
        <v>25</v>
      </c>
      <c r="F624">
        <f t="shared" si="76"/>
        <v>2309.9699999999998</v>
      </c>
      <c r="G624" t="s">
        <v>12</v>
      </c>
      <c r="H624" s="1" t="str">
        <f t="shared" ca="1" si="80"/>
        <v/>
      </c>
      <c r="I624" s="2">
        <f t="shared" ca="1" si="73"/>
        <v>9570.9756999999991</v>
      </c>
      <c r="J624" s="2">
        <f t="shared" ca="1" si="77"/>
        <v>331.09569999999997</v>
      </c>
      <c r="K624">
        <f t="shared" ca="1" si="78"/>
        <v>3973.1483999999996</v>
      </c>
      <c r="N624" s="2">
        <f t="shared" ca="1" si="79"/>
        <v>1</v>
      </c>
      <c r="O624" s="1">
        <f t="shared" ca="1" si="74"/>
        <v>45549</v>
      </c>
    </row>
    <row r="625" spans="1:15" x14ac:dyDescent="0.25">
      <c r="A625">
        <v>624</v>
      </c>
      <c r="B625">
        <v>1850.42</v>
      </c>
      <c r="C625" t="s">
        <v>724</v>
      </c>
      <c r="D625" t="s">
        <v>19</v>
      </c>
      <c r="E625">
        <f t="shared" si="75"/>
        <v>100</v>
      </c>
      <c r="F625">
        <f t="shared" si="76"/>
        <v>1850.42</v>
      </c>
      <c r="G625" t="s">
        <v>708</v>
      </c>
      <c r="H625" s="1">
        <f t="shared" ca="1" si="80"/>
        <v>45359</v>
      </c>
      <c r="I625" s="2">
        <f t="shared" ca="1" si="73"/>
        <v>2775.63</v>
      </c>
      <c r="J625" s="2">
        <f t="shared" ca="1" si="77"/>
        <v>61.680666666666667</v>
      </c>
      <c r="K625">
        <f t="shared" ca="1" si="78"/>
        <v>740.16800000000001</v>
      </c>
      <c r="N625" s="2">
        <f t="shared" ca="1" si="79"/>
        <v>15</v>
      </c>
      <c r="O625" s="1" t="str">
        <f t="shared" ca="1" si="74"/>
        <v>21.01.2024</v>
      </c>
    </row>
    <row r="626" spans="1:15" x14ac:dyDescent="0.25">
      <c r="A626">
        <v>625</v>
      </c>
      <c r="B626">
        <v>6379.22</v>
      </c>
      <c r="C626" t="s">
        <v>726</v>
      </c>
      <c r="D626" t="s">
        <v>14</v>
      </c>
      <c r="E626">
        <f t="shared" si="75"/>
        <v>0</v>
      </c>
      <c r="F626">
        <f t="shared" si="76"/>
        <v>0</v>
      </c>
      <c r="G626" t="s">
        <v>905</v>
      </c>
      <c r="H626" s="1">
        <f t="shared" ca="1" si="80"/>
        <v>45104</v>
      </c>
      <c r="I626" s="2">
        <f t="shared" ca="1" si="73"/>
        <v>13688.742916666666</v>
      </c>
      <c r="J626" s="2">
        <f t="shared" ca="1" si="77"/>
        <v>292.38091666666668</v>
      </c>
      <c r="K626">
        <f t="shared" ca="1" si="78"/>
        <v>3508.5709999999999</v>
      </c>
      <c r="M626" t="s">
        <v>20</v>
      </c>
      <c r="N626" s="2">
        <f t="shared" ca="1" si="79"/>
        <v>25</v>
      </c>
      <c r="O626" s="1" t="str">
        <f t="shared" ca="1" si="74"/>
        <v>27.05.2023</v>
      </c>
    </row>
    <row r="627" spans="1:15" x14ac:dyDescent="0.25">
      <c r="A627">
        <v>626</v>
      </c>
      <c r="B627">
        <v>6238.08</v>
      </c>
      <c r="C627" t="s">
        <v>355</v>
      </c>
      <c r="D627" t="s">
        <v>22</v>
      </c>
      <c r="E627">
        <f t="shared" si="75"/>
        <v>50</v>
      </c>
      <c r="F627">
        <f t="shared" si="76"/>
        <v>3119.04</v>
      </c>
      <c r="G627" t="s">
        <v>181</v>
      </c>
      <c r="H627" s="1" t="str">
        <f t="shared" ca="1" si="80"/>
        <v/>
      </c>
      <c r="I627" s="2">
        <f t="shared" ca="1" si="73"/>
        <v>6446.0159999999996</v>
      </c>
      <c r="J627" s="2">
        <f t="shared" ca="1" si="77"/>
        <v>20.793600000000001</v>
      </c>
      <c r="K627">
        <f t="shared" ca="1" si="78"/>
        <v>249.52320000000003</v>
      </c>
      <c r="N627" s="2">
        <f t="shared" ca="1" si="79"/>
        <v>10</v>
      </c>
      <c r="O627" s="1">
        <f t="shared" ca="1" si="74"/>
        <v>45558</v>
      </c>
    </row>
    <row r="628" spans="1:15" x14ac:dyDescent="0.25">
      <c r="A628">
        <v>627</v>
      </c>
      <c r="B628">
        <v>1561.78</v>
      </c>
      <c r="C628" t="s">
        <v>230</v>
      </c>
      <c r="D628" t="s">
        <v>89</v>
      </c>
      <c r="E628">
        <f t="shared" si="75"/>
        <v>10</v>
      </c>
      <c r="F628">
        <f t="shared" si="76"/>
        <v>156.178</v>
      </c>
      <c r="G628" t="s">
        <v>751</v>
      </c>
      <c r="H628" s="1" t="str">
        <f t="shared" ca="1" si="80"/>
        <v/>
      </c>
      <c r="I628" s="2">
        <f t="shared" ca="1" si="73"/>
        <v>3599.9029</v>
      </c>
      <c r="J628" s="2">
        <f t="shared" ca="1" si="77"/>
        <v>75.486033333333339</v>
      </c>
      <c r="K628">
        <f t="shared" ca="1" si="78"/>
        <v>905.83240000000001</v>
      </c>
      <c r="N628" s="2">
        <f t="shared" ca="1" si="79"/>
        <v>27</v>
      </c>
      <c r="O628" s="1">
        <f t="shared" ca="1" si="74"/>
        <v>45606</v>
      </c>
    </row>
    <row r="629" spans="1:15" x14ac:dyDescent="0.25">
      <c r="A629">
        <v>628</v>
      </c>
      <c r="B629">
        <v>761.93</v>
      </c>
      <c r="C629" t="s">
        <v>551</v>
      </c>
      <c r="D629" t="s">
        <v>11</v>
      </c>
      <c r="E629">
        <f t="shared" si="75"/>
        <v>25</v>
      </c>
      <c r="F629">
        <f t="shared" si="76"/>
        <v>190.48249999999999</v>
      </c>
      <c r="G629" t="s">
        <v>683</v>
      </c>
      <c r="H629" s="1" t="str">
        <f t="shared" ca="1" si="80"/>
        <v/>
      </c>
      <c r="I629" s="2">
        <f t="shared" ca="1" si="73"/>
        <v>1793.0752666666663</v>
      </c>
      <c r="J629" s="2">
        <f t="shared" ca="1" si="77"/>
        <v>36.826616666666659</v>
      </c>
      <c r="K629">
        <f t="shared" ca="1" si="78"/>
        <v>441.91939999999988</v>
      </c>
      <c r="M629" t="s">
        <v>190</v>
      </c>
      <c r="N629" s="2">
        <f t="shared" ca="1" si="79"/>
        <v>28</v>
      </c>
      <c r="O629" s="1">
        <f t="shared" ca="1" si="74"/>
        <v>45617</v>
      </c>
    </row>
    <row r="630" spans="1:15" x14ac:dyDescent="0.25">
      <c r="A630">
        <v>629</v>
      </c>
      <c r="B630">
        <v>1584.63</v>
      </c>
      <c r="C630" t="s">
        <v>191</v>
      </c>
      <c r="D630" t="s">
        <v>57</v>
      </c>
      <c r="E630">
        <f t="shared" si="75"/>
        <v>40</v>
      </c>
      <c r="F630">
        <f t="shared" si="76"/>
        <v>633.85200000000009</v>
      </c>
      <c r="G630" t="s">
        <v>234</v>
      </c>
      <c r="H630" s="1" t="str">
        <f t="shared" ca="1" si="80"/>
        <v/>
      </c>
      <c r="I630" s="2">
        <f t="shared" ca="1" si="73"/>
        <v>2012.4801000000002</v>
      </c>
      <c r="J630" s="2">
        <f t="shared" ca="1" si="77"/>
        <v>35.654175000000002</v>
      </c>
      <c r="K630">
        <f t="shared" ca="1" si="78"/>
        <v>427.8501</v>
      </c>
      <c r="N630" s="2">
        <f t="shared" ca="1" si="79"/>
        <v>12</v>
      </c>
      <c r="O630" s="1">
        <f t="shared" ca="1" si="74"/>
        <v>45567</v>
      </c>
    </row>
    <row r="631" spans="1:15" x14ac:dyDescent="0.25">
      <c r="A631">
        <v>630</v>
      </c>
      <c r="B631">
        <v>5395.57</v>
      </c>
      <c r="C631" t="s">
        <v>374</v>
      </c>
      <c r="D631" t="s">
        <v>86</v>
      </c>
      <c r="E631">
        <f t="shared" si="75"/>
        <v>75</v>
      </c>
      <c r="F631">
        <f t="shared" si="76"/>
        <v>4046.6774999999998</v>
      </c>
      <c r="G631" t="s">
        <v>265</v>
      </c>
      <c r="H631" s="1" t="str">
        <f t="shared" ca="1" si="80"/>
        <v/>
      </c>
      <c r="I631" s="2">
        <f t="shared" ca="1" si="73"/>
        <v>13479.932383333333</v>
      </c>
      <c r="J631" s="2">
        <f t="shared" ca="1" si="77"/>
        <v>260.78588333333335</v>
      </c>
      <c r="K631">
        <f t="shared" ca="1" si="78"/>
        <v>3129.4306000000001</v>
      </c>
      <c r="N631" s="2">
        <f t="shared" ca="1" si="79"/>
        <v>31</v>
      </c>
      <c r="O631" s="1">
        <f t="shared" ca="1" si="74"/>
        <v>45587</v>
      </c>
    </row>
    <row r="632" spans="1:15" x14ac:dyDescent="0.25">
      <c r="A632">
        <v>631</v>
      </c>
      <c r="B632">
        <v>2423.06</v>
      </c>
      <c r="C632" t="s">
        <v>435</v>
      </c>
      <c r="D632" t="s">
        <v>86</v>
      </c>
      <c r="E632">
        <f t="shared" si="75"/>
        <v>75</v>
      </c>
      <c r="F632">
        <f t="shared" si="76"/>
        <v>1817.2950000000001</v>
      </c>
      <c r="G632" t="s">
        <v>715</v>
      </c>
      <c r="H632" s="1" t="str">
        <f t="shared" ca="1" si="80"/>
        <v/>
      </c>
      <c r="I632" s="2">
        <f t="shared" ca="1" si="73"/>
        <v>2622.96245</v>
      </c>
      <c r="J632" s="2">
        <f t="shared" ca="1" si="77"/>
        <v>18.17295</v>
      </c>
      <c r="K632">
        <f t="shared" ca="1" si="78"/>
        <v>218.0754</v>
      </c>
      <c r="N632" s="2">
        <f t="shared" ca="1" si="79"/>
        <v>11</v>
      </c>
      <c r="O632" s="1">
        <f t="shared" ca="1" si="74"/>
        <v>45619</v>
      </c>
    </row>
    <row r="633" spans="1:15" x14ac:dyDescent="0.25">
      <c r="A633">
        <v>632</v>
      </c>
      <c r="B633">
        <v>4036.27</v>
      </c>
      <c r="C633" t="s">
        <v>221</v>
      </c>
      <c r="D633" t="s">
        <v>11</v>
      </c>
      <c r="E633">
        <f t="shared" si="75"/>
        <v>25</v>
      </c>
      <c r="F633">
        <f t="shared" si="76"/>
        <v>1009.0675</v>
      </c>
      <c r="G633" t="s">
        <v>942</v>
      </c>
      <c r="H633" s="1" t="str">
        <f t="shared" ca="1" si="80"/>
        <v/>
      </c>
      <c r="I633" s="2">
        <f t="shared" ca="1" si="73"/>
        <v>5802.1381249999995</v>
      </c>
      <c r="J633" s="2">
        <f t="shared" ca="1" si="77"/>
        <v>117.72454166666667</v>
      </c>
      <c r="K633">
        <f t="shared" ca="1" si="78"/>
        <v>1412.6945000000001</v>
      </c>
      <c r="N633" s="2">
        <f t="shared" ca="1" si="79"/>
        <v>15</v>
      </c>
      <c r="O633" s="1">
        <f t="shared" ca="1" si="74"/>
        <v>45627</v>
      </c>
    </row>
    <row r="634" spans="1:15" x14ac:dyDescent="0.25">
      <c r="A634">
        <v>633</v>
      </c>
      <c r="B634">
        <v>8718.56</v>
      </c>
      <c r="C634" t="s">
        <v>519</v>
      </c>
      <c r="D634" t="s">
        <v>14</v>
      </c>
      <c r="E634">
        <f t="shared" si="75"/>
        <v>0</v>
      </c>
      <c r="F634">
        <f t="shared" si="76"/>
        <v>0</v>
      </c>
      <c r="G634" t="s">
        <v>477</v>
      </c>
      <c r="H634" s="1">
        <f t="shared" ca="1" si="80"/>
        <v>44864</v>
      </c>
      <c r="I634" s="2">
        <f t="shared" ca="1" si="73"/>
        <v>18279.914133333332</v>
      </c>
      <c r="J634" s="2">
        <f t="shared" ca="1" si="77"/>
        <v>341.47693333333331</v>
      </c>
      <c r="K634">
        <f t="shared" ca="1" si="78"/>
        <v>4097.7231999999995</v>
      </c>
      <c r="N634" s="2">
        <f t="shared" ca="1" si="79"/>
        <v>28</v>
      </c>
      <c r="O634" s="1" t="str">
        <f t="shared" ca="1" si="74"/>
        <v>10.08.2022</v>
      </c>
    </row>
    <row r="635" spans="1:15" x14ac:dyDescent="0.25">
      <c r="A635">
        <v>634</v>
      </c>
      <c r="B635">
        <v>1788.57</v>
      </c>
      <c r="C635" t="s">
        <v>318</v>
      </c>
      <c r="D635" t="s">
        <v>22</v>
      </c>
      <c r="E635">
        <f t="shared" si="75"/>
        <v>50</v>
      </c>
      <c r="F635">
        <f t="shared" si="76"/>
        <v>894.28499999999997</v>
      </c>
      <c r="G635" t="s">
        <v>143</v>
      </c>
      <c r="H635" s="1" t="str">
        <f t="shared" ca="1" si="80"/>
        <v/>
      </c>
      <c r="I635" s="2">
        <f t="shared" ca="1" si="73"/>
        <v>3183.6545999999998</v>
      </c>
      <c r="J635" s="2">
        <f t="shared" ca="1" si="77"/>
        <v>58.128524999999996</v>
      </c>
      <c r="K635">
        <f t="shared" ca="1" si="78"/>
        <v>697.54229999999995</v>
      </c>
      <c r="N635" s="2">
        <f t="shared" ca="1" si="79"/>
        <v>24</v>
      </c>
      <c r="O635" s="1">
        <f t="shared" ca="1" si="74"/>
        <v>45631</v>
      </c>
    </row>
    <row r="636" spans="1:15" x14ac:dyDescent="0.25">
      <c r="A636">
        <v>635</v>
      </c>
      <c r="B636">
        <v>2871.32</v>
      </c>
      <c r="C636" t="s">
        <v>145</v>
      </c>
      <c r="D636" t="s">
        <v>89</v>
      </c>
      <c r="E636">
        <f t="shared" si="75"/>
        <v>10</v>
      </c>
      <c r="F636">
        <f t="shared" si="76"/>
        <v>287.13200000000001</v>
      </c>
      <c r="G636" t="s">
        <v>985</v>
      </c>
      <c r="H636" s="1" t="str">
        <f t="shared" ca="1" si="80"/>
        <v/>
      </c>
      <c r="I636" s="2">
        <f t="shared" ca="1" si="73"/>
        <v>6221.1933333333336</v>
      </c>
      <c r="J636" s="2">
        <f t="shared" ca="1" si="77"/>
        <v>133.99493333333334</v>
      </c>
      <c r="K636">
        <f t="shared" ca="1" si="78"/>
        <v>1607.9392</v>
      </c>
      <c r="M636" t="s">
        <v>46</v>
      </c>
      <c r="N636" s="2">
        <f t="shared" ca="1" si="79"/>
        <v>25</v>
      </c>
      <c r="O636" s="1">
        <f t="shared" ca="1" si="74"/>
        <v>45550</v>
      </c>
    </row>
    <row r="637" spans="1:15" x14ac:dyDescent="0.25">
      <c r="A637">
        <v>636</v>
      </c>
      <c r="B637">
        <v>9617.7199999999993</v>
      </c>
      <c r="C637" t="s">
        <v>173</v>
      </c>
      <c r="D637" t="s">
        <v>89</v>
      </c>
      <c r="E637">
        <f t="shared" si="75"/>
        <v>10</v>
      </c>
      <c r="F637">
        <f t="shared" si="76"/>
        <v>961.77199999999993</v>
      </c>
      <c r="G637" t="s">
        <v>127</v>
      </c>
      <c r="H637" s="1" t="str">
        <f t="shared" ca="1" si="80"/>
        <v/>
      </c>
      <c r="I637" s="2">
        <f t="shared" ca="1" si="73"/>
        <v>15676.883599999997</v>
      </c>
      <c r="J637" s="2">
        <f t="shared" ca="1" si="77"/>
        <v>288.53159999999997</v>
      </c>
      <c r="K637">
        <f t="shared" ca="1" si="78"/>
        <v>3462.3791999999994</v>
      </c>
      <c r="M637" t="s">
        <v>49</v>
      </c>
      <c r="N637" s="2">
        <f t="shared" ca="1" si="79"/>
        <v>21</v>
      </c>
      <c r="O637" s="1">
        <f t="shared" ca="1" si="74"/>
        <v>45577</v>
      </c>
    </row>
    <row r="638" spans="1:15" x14ac:dyDescent="0.25">
      <c r="A638">
        <v>637</v>
      </c>
      <c r="B638">
        <v>3161.69</v>
      </c>
      <c r="C638" t="s">
        <v>164</v>
      </c>
      <c r="D638" t="s">
        <v>14</v>
      </c>
      <c r="E638">
        <f t="shared" si="75"/>
        <v>0</v>
      </c>
      <c r="F638">
        <f t="shared" si="76"/>
        <v>0</v>
      </c>
      <c r="G638" t="s">
        <v>986</v>
      </c>
      <c r="H638" s="1">
        <f t="shared" ca="1" si="80"/>
        <v>44587</v>
      </c>
      <c r="I638" s="2">
        <f t="shared" ca="1" si="73"/>
        <v>3491.0327083333336</v>
      </c>
      <c r="J638" s="2">
        <f t="shared" ca="1" si="77"/>
        <v>13.173708333333336</v>
      </c>
      <c r="K638">
        <f t="shared" ca="1" si="78"/>
        <v>158.08450000000002</v>
      </c>
      <c r="M638" t="s">
        <v>20</v>
      </c>
      <c r="N638" s="2">
        <f t="shared" ca="1" si="79"/>
        <v>25</v>
      </c>
      <c r="O638" s="1" t="str">
        <f t="shared" ca="1" si="74"/>
        <v>25.01.2022</v>
      </c>
    </row>
    <row r="639" spans="1:15" x14ac:dyDescent="0.25">
      <c r="A639">
        <v>638</v>
      </c>
      <c r="B639">
        <v>786.86</v>
      </c>
      <c r="C639" t="s">
        <v>518</v>
      </c>
      <c r="D639" t="s">
        <v>22</v>
      </c>
      <c r="E639">
        <f t="shared" si="75"/>
        <v>50</v>
      </c>
      <c r="F639">
        <f t="shared" si="76"/>
        <v>393.43</v>
      </c>
      <c r="G639" t="s">
        <v>944</v>
      </c>
      <c r="H639" s="1" t="str">
        <f t="shared" ca="1" si="80"/>
        <v/>
      </c>
      <c r="I639" s="2">
        <f t="shared" ca="1" si="73"/>
        <v>1274.7132000000001</v>
      </c>
      <c r="J639" s="2">
        <f t="shared" ca="1" si="77"/>
        <v>15.7372</v>
      </c>
      <c r="K639">
        <f t="shared" ca="1" si="78"/>
        <v>188.84639999999999</v>
      </c>
      <c r="N639" s="2">
        <f t="shared" ca="1" si="79"/>
        <v>31</v>
      </c>
      <c r="O639" s="1">
        <f t="shared" ca="1" si="74"/>
        <v>45573</v>
      </c>
    </row>
    <row r="640" spans="1:15" x14ac:dyDescent="0.25">
      <c r="A640">
        <v>639</v>
      </c>
      <c r="B640">
        <v>8413.26</v>
      </c>
      <c r="C640" t="s">
        <v>386</v>
      </c>
      <c r="D640" t="s">
        <v>19</v>
      </c>
      <c r="E640">
        <f t="shared" si="75"/>
        <v>100</v>
      </c>
      <c r="F640">
        <f t="shared" si="76"/>
        <v>8413.26</v>
      </c>
      <c r="G640" t="s">
        <v>77</v>
      </c>
      <c r="H640" s="1">
        <f t="shared" ca="1" si="80"/>
        <v>45612</v>
      </c>
      <c r="I640" s="2">
        <f t="shared" ca="1" si="73"/>
        <v>13180.774000000001</v>
      </c>
      <c r="J640" s="2">
        <f t="shared" ca="1" si="77"/>
        <v>140.221</v>
      </c>
      <c r="K640">
        <f t="shared" ca="1" si="78"/>
        <v>1682.652</v>
      </c>
      <c r="N640" s="2">
        <f t="shared" ca="1" si="79"/>
        <v>34</v>
      </c>
      <c r="O640" s="1" t="str">
        <f t="shared" ca="1" si="74"/>
        <v>23.09.2024</v>
      </c>
    </row>
    <row r="641" spans="1:15" x14ac:dyDescent="0.25">
      <c r="A641">
        <v>640</v>
      </c>
      <c r="B641">
        <v>4117.33</v>
      </c>
      <c r="C641" t="s">
        <v>307</v>
      </c>
      <c r="D641" t="s">
        <v>57</v>
      </c>
      <c r="E641">
        <f t="shared" si="75"/>
        <v>40</v>
      </c>
      <c r="F641">
        <f t="shared" si="76"/>
        <v>1646.932</v>
      </c>
      <c r="G641" t="s">
        <v>276</v>
      </c>
      <c r="H641" s="1" t="str">
        <f t="shared" ca="1" si="80"/>
        <v/>
      </c>
      <c r="I641" s="2">
        <f t="shared" ca="1" si="73"/>
        <v>7685.6826666666666</v>
      </c>
      <c r="J641" s="2">
        <f t="shared" ca="1" si="77"/>
        <v>178.41763333333333</v>
      </c>
      <c r="K641">
        <f t="shared" ca="1" si="78"/>
        <v>2141.0115999999998</v>
      </c>
      <c r="N641" s="2">
        <f t="shared" ca="1" si="79"/>
        <v>20</v>
      </c>
      <c r="O641" s="1">
        <f t="shared" ca="1" si="74"/>
        <v>45533</v>
      </c>
    </row>
    <row r="642" spans="1:15" x14ac:dyDescent="0.25">
      <c r="A642">
        <v>641</v>
      </c>
      <c r="B642">
        <v>2399.9899999999998</v>
      </c>
      <c r="C642" t="s">
        <v>18</v>
      </c>
      <c r="D642" t="s">
        <v>89</v>
      </c>
      <c r="E642">
        <f t="shared" si="75"/>
        <v>10</v>
      </c>
      <c r="F642">
        <f t="shared" si="76"/>
        <v>239.999</v>
      </c>
      <c r="G642" t="s">
        <v>670</v>
      </c>
      <c r="H642" s="1" t="str">
        <f t="shared" ca="1" si="80"/>
        <v/>
      </c>
      <c r="I642" s="2">
        <f t="shared" ref="I642:I705" ca="1" si="81" xml:space="preserve"> (J642 * N642 ) + B642</f>
        <v>5535.9769333333334</v>
      </c>
      <c r="J642" s="2">
        <f t="shared" ca="1" si="77"/>
        <v>97.99959166666666</v>
      </c>
      <c r="K642">
        <f t="shared" ca="1" si="78"/>
        <v>1175.9950999999999</v>
      </c>
      <c r="N642" s="2">
        <f t="shared" ca="1" si="79"/>
        <v>32</v>
      </c>
      <c r="O642" s="1">
        <f t="shared" ref="O642:O705" ca="1" si="82">IF(AND(D642&lt;&gt;"closedwon", D642&lt;&gt;"closedlost"), TODAY()-RANDBETWEEN(0,120), G642)</f>
        <v>45622</v>
      </c>
    </row>
    <row r="643" spans="1:15" x14ac:dyDescent="0.25">
      <c r="A643">
        <v>642</v>
      </c>
      <c r="B643">
        <v>9068.41</v>
      </c>
      <c r="C643" t="s">
        <v>732</v>
      </c>
      <c r="D643" t="s">
        <v>89</v>
      </c>
      <c r="E643">
        <f t="shared" ref="E643:E706" si="83">IF(D643="appointmentscheduled", 10,
IF(D643="qualifiedtobuy", 25,
IF(D643="closedlost", 0,
IF(D643="closedwon", 100,
IF(D643="contractsent", 75,
IF(D643="decisionmakerbroughtin", 50,
IF(D643="presentationscheduled", 40,
"")))))))</f>
        <v>10</v>
      </c>
      <c r="F643">
        <f t="shared" ref="F643:F706" si="84" xml:space="preserve"> (E643/100) *B643</f>
        <v>906.84100000000001</v>
      </c>
      <c r="G643" t="s">
        <v>862</v>
      </c>
      <c r="H643" s="1" t="str">
        <f t="shared" ca="1" si="80"/>
        <v/>
      </c>
      <c r="I643" s="2">
        <f t="shared" ca="1" si="81"/>
        <v>18378.644266666666</v>
      </c>
      <c r="J643" s="2">
        <f t="shared" ref="J643:J706" ca="1" si="85">(B643 * RANDBETWEEN(1, 60) / 100) / 12</f>
        <v>332.50836666666663</v>
      </c>
      <c r="K643">
        <f t="shared" ref="K643:K706" ca="1" si="86" xml:space="preserve"> J643 *12</f>
        <v>3990.1003999999994</v>
      </c>
      <c r="N643" s="2">
        <f t="shared" ref="N643:N706" ca="1" si="87">RANDBETWEEN(1, 36)</f>
        <v>28</v>
      </c>
      <c r="O643" s="1">
        <f t="shared" ca="1" si="82"/>
        <v>45614</v>
      </c>
    </row>
    <row r="644" spans="1:15" x14ac:dyDescent="0.25">
      <c r="A644">
        <v>643</v>
      </c>
      <c r="B644">
        <v>1440.05</v>
      </c>
      <c r="C644" t="s">
        <v>175</v>
      </c>
      <c r="D644" t="s">
        <v>11</v>
      </c>
      <c r="E644">
        <f t="shared" si="83"/>
        <v>25</v>
      </c>
      <c r="F644">
        <f t="shared" si="84"/>
        <v>360.01249999999999</v>
      </c>
      <c r="G644" t="s">
        <v>453</v>
      </c>
      <c r="H644" s="1" t="str">
        <f t="shared" ref="H644:H707" ca="1" si="88">IF(OR(D644="closedwon", D644="closedlost"), DATE(MID(G644,7,4),MID(G644,4,2),LEFT(G644,2)) + RANDBETWEEN(0,90), "")</f>
        <v/>
      </c>
      <c r="I644" s="2">
        <f t="shared" ca="1" si="81"/>
        <v>1650.0572916666665</v>
      </c>
      <c r="J644" s="2">
        <f t="shared" ca="1" si="85"/>
        <v>6.0002083333333331</v>
      </c>
      <c r="K644">
        <f t="shared" ca="1" si="86"/>
        <v>72.002499999999998</v>
      </c>
      <c r="N644" s="2">
        <f t="shared" ca="1" si="87"/>
        <v>35</v>
      </c>
      <c r="O644" s="1">
        <f t="shared" ca="1" si="82"/>
        <v>45556</v>
      </c>
    </row>
    <row r="645" spans="1:15" x14ac:dyDescent="0.25">
      <c r="A645">
        <v>644</v>
      </c>
      <c r="B645">
        <v>9116.4</v>
      </c>
      <c r="C645" t="s">
        <v>81</v>
      </c>
      <c r="D645" t="s">
        <v>22</v>
      </c>
      <c r="E645">
        <f t="shared" si="83"/>
        <v>50</v>
      </c>
      <c r="F645">
        <f t="shared" si="84"/>
        <v>4558.2</v>
      </c>
      <c r="G645" t="s">
        <v>763</v>
      </c>
      <c r="H645" s="1" t="str">
        <f t="shared" ca="1" si="88"/>
        <v/>
      </c>
      <c r="I645" s="2">
        <f t="shared" ca="1" si="81"/>
        <v>10392.696</v>
      </c>
      <c r="J645" s="2">
        <f t="shared" ca="1" si="85"/>
        <v>60.776000000000003</v>
      </c>
      <c r="K645">
        <f t="shared" ca="1" si="86"/>
        <v>729.31200000000001</v>
      </c>
      <c r="N645" s="2">
        <f t="shared" ca="1" si="87"/>
        <v>21</v>
      </c>
      <c r="O645" s="1">
        <f t="shared" ca="1" si="82"/>
        <v>45565</v>
      </c>
    </row>
    <row r="646" spans="1:15" x14ac:dyDescent="0.25">
      <c r="A646">
        <v>645</v>
      </c>
      <c r="B646">
        <v>2220.5300000000002</v>
      </c>
      <c r="C646" t="s">
        <v>428</v>
      </c>
      <c r="D646" t="s">
        <v>19</v>
      </c>
      <c r="E646">
        <f t="shared" si="83"/>
        <v>100</v>
      </c>
      <c r="F646">
        <f t="shared" si="84"/>
        <v>2220.5300000000002</v>
      </c>
      <c r="G646" t="s">
        <v>760</v>
      </c>
      <c r="H646" s="1">
        <f t="shared" ca="1" si="88"/>
        <v>44924</v>
      </c>
      <c r="I646" s="2">
        <f t="shared" ca="1" si="81"/>
        <v>4962.8845500000007</v>
      </c>
      <c r="J646" s="2">
        <f t="shared" ca="1" si="85"/>
        <v>105.47517499999999</v>
      </c>
      <c r="K646">
        <f t="shared" ca="1" si="86"/>
        <v>1265.7021</v>
      </c>
      <c r="N646" s="2">
        <f t="shared" ca="1" si="87"/>
        <v>26</v>
      </c>
      <c r="O646" s="1" t="str">
        <f t="shared" ca="1" si="82"/>
        <v>10.12.2022</v>
      </c>
    </row>
    <row r="647" spans="1:15" x14ac:dyDescent="0.25">
      <c r="A647">
        <v>646</v>
      </c>
      <c r="B647">
        <v>9238.39</v>
      </c>
      <c r="C647" t="s">
        <v>483</v>
      </c>
      <c r="D647" t="s">
        <v>22</v>
      </c>
      <c r="E647">
        <f t="shared" si="83"/>
        <v>50</v>
      </c>
      <c r="F647">
        <f t="shared" si="84"/>
        <v>4619.1949999999997</v>
      </c>
      <c r="G647" t="s">
        <v>82</v>
      </c>
      <c r="H647" s="1" t="str">
        <f t="shared" ca="1" si="88"/>
        <v/>
      </c>
      <c r="I647" s="2">
        <f t="shared" ca="1" si="81"/>
        <v>16698.389924999999</v>
      </c>
      <c r="J647" s="2">
        <f t="shared" ca="1" si="85"/>
        <v>438.82352500000002</v>
      </c>
      <c r="K647">
        <f t="shared" ca="1" si="86"/>
        <v>5265.8823000000002</v>
      </c>
      <c r="L647" t="s">
        <v>55</v>
      </c>
      <c r="N647" s="2">
        <f t="shared" ca="1" si="87"/>
        <v>17</v>
      </c>
      <c r="O647" s="1">
        <f t="shared" ca="1" si="82"/>
        <v>45542</v>
      </c>
    </row>
    <row r="648" spans="1:15" x14ac:dyDescent="0.25">
      <c r="A648">
        <v>647</v>
      </c>
      <c r="B648">
        <v>758.21</v>
      </c>
      <c r="C648" t="s">
        <v>238</v>
      </c>
      <c r="D648" t="s">
        <v>14</v>
      </c>
      <c r="E648">
        <f t="shared" si="83"/>
        <v>0</v>
      </c>
      <c r="F648">
        <f t="shared" si="84"/>
        <v>0</v>
      </c>
      <c r="G648" t="s">
        <v>728</v>
      </c>
      <c r="H648" s="1">
        <f t="shared" ca="1" si="88"/>
        <v>45423</v>
      </c>
      <c r="I648" s="2">
        <f t="shared" ca="1" si="81"/>
        <v>847.29967499999998</v>
      </c>
      <c r="J648" s="2">
        <f t="shared" ca="1" si="85"/>
        <v>29.696558333333332</v>
      </c>
      <c r="K648">
        <f t="shared" ca="1" si="86"/>
        <v>356.3587</v>
      </c>
      <c r="N648" s="2">
        <f t="shared" ca="1" si="87"/>
        <v>3</v>
      </c>
      <c r="O648" s="1" t="str">
        <f t="shared" ca="1" si="82"/>
        <v>10.05.2024</v>
      </c>
    </row>
    <row r="649" spans="1:15" x14ac:dyDescent="0.25">
      <c r="A649">
        <v>648</v>
      </c>
      <c r="B649">
        <v>4894.68</v>
      </c>
      <c r="C649" t="s">
        <v>304</v>
      </c>
      <c r="D649" t="s">
        <v>14</v>
      </c>
      <c r="E649">
        <f t="shared" si="83"/>
        <v>0</v>
      </c>
      <c r="F649">
        <f t="shared" si="84"/>
        <v>0</v>
      </c>
      <c r="G649" t="s">
        <v>444</v>
      </c>
      <c r="H649" s="1">
        <f t="shared" ca="1" si="88"/>
        <v>45012</v>
      </c>
      <c r="I649" s="2">
        <f t="shared" ca="1" si="81"/>
        <v>5139.4140000000007</v>
      </c>
      <c r="J649" s="2">
        <f t="shared" ca="1" si="85"/>
        <v>81.578000000000003</v>
      </c>
      <c r="K649">
        <f t="shared" ca="1" si="86"/>
        <v>978.93600000000004</v>
      </c>
      <c r="N649" s="2">
        <f t="shared" ca="1" si="87"/>
        <v>3</v>
      </c>
      <c r="O649" s="1" t="str">
        <f t="shared" ca="1" si="82"/>
        <v>24.01.2023</v>
      </c>
    </row>
    <row r="650" spans="1:15" x14ac:dyDescent="0.25">
      <c r="A650">
        <v>649</v>
      </c>
      <c r="B650">
        <v>9642.34</v>
      </c>
      <c r="C650" t="s">
        <v>393</v>
      </c>
      <c r="D650" t="s">
        <v>19</v>
      </c>
      <c r="E650">
        <f t="shared" si="83"/>
        <v>100</v>
      </c>
      <c r="F650">
        <f t="shared" si="84"/>
        <v>9642.34</v>
      </c>
      <c r="G650" t="s">
        <v>843</v>
      </c>
      <c r="H650" s="1">
        <f t="shared" ca="1" si="88"/>
        <v>45171</v>
      </c>
      <c r="I650" s="2">
        <f t="shared" ca="1" si="81"/>
        <v>9931.610200000001</v>
      </c>
      <c r="J650" s="2">
        <f t="shared" ca="1" si="85"/>
        <v>72.317549999999997</v>
      </c>
      <c r="K650">
        <f t="shared" ca="1" si="86"/>
        <v>867.81060000000002</v>
      </c>
      <c r="N650" s="2">
        <f t="shared" ca="1" si="87"/>
        <v>4</v>
      </c>
      <c r="O650" s="1" t="str">
        <f t="shared" ca="1" si="82"/>
        <v>13.07.2023</v>
      </c>
    </row>
    <row r="651" spans="1:15" x14ac:dyDescent="0.25">
      <c r="A651">
        <v>650</v>
      </c>
      <c r="B651">
        <v>7689.46</v>
      </c>
      <c r="C651" t="s">
        <v>256</v>
      </c>
      <c r="D651" t="s">
        <v>14</v>
      </c>
      <c r="E651">
        <f t="shared" si="83"/>
        <v>0</v>
      </c>
      <c r="F651">
        <f t="shared" si="84"/>
        <v>0</v>
      </c>
      <c r="G651" t="s">
        <v>108</v>
      </c>
      <c r="H651" s="1">
        <f t="shared" ca="1" si="88"/>
        <v>45613</v>
      </c>
      <c r="I651" s="2">
        <f t="shared" ca="1" si="81"/>
        <v>15686.4984</v>
      </c>
      <c r="J651" s="2">
        <f t="shared" ca="1" si="85"/>
        <v>307.57840000000004</v>
      </c>
      <c r="K651">
        <f t="shared" ca="1" si="86"/>
        <v>3690.9408000000003</v>
      </c>
      <c r="N651" s="2">
        <f t="shared" ca="1" si="87"/>
        <v>26</v>
      </c>
      <c r="O651" s="1" t="str">
        <f t="shared" ca="1" si="82"/>
        <v>14.10.2024</v>
      </c>
    </row>
    <row r="652" spans="1:15" x14ac:dyDescent="0.25">
      <c r="A652">
        <v>651</v>
      </c>
      <c r="B652">
        <v>4318.87</v>
      </c>
      <c r="C652" t="s">
        <v>191</v>
      </c>
      <c r="D652" t="s">
        <v>14</v>
      </c>
      <c r="E652">
        <f t="shared" si="83"/>
        <v>0</v>
      </c>
      <c r="F652">
        <f t="shared" si="84"/>
        <v>0</v>
      </c>
      <c r="G652" t="s">
        <v>929</v>
      </c>
      <c r="H652" s="1">
        <f t="shared" ca="1" si="88"/>
        <v>45207</v>
      </c>
      <c r="I652" s="2">
        <f t="shared" ca="1" si="81"/>
        <v>9663.4716250000001</v>
      </c>
      <c r="J652" s="2">
        <f t="shared" ca="1" si="85"/>
        <v>197.94820833333335</v>
      </c>
      <c r="K652">
        <f t="shared" ca="1" si="86"/>
        <v>2375.3785000000003</v>
      </c>
      <c r="N652" s="2">
        <f t="shared" ca="1" si="87"/>
        <v>27</v>
      </c>
      <c r="O652" s="1" t="str">
        <f t="shared" ca="1" si="82"/>
        <v>13.09.2023</v>
      </c>
    </row>
    <row r="653" spans="1:15" x14ac:dyDescent="0.25">
      <c r="A653">
        <v>652</v>
      </c>
      <c r="B653">
        <v>772.58</v>
      </c>
      <c r="C653" t="s">
        <v>64</v>
      </c>
      <c r="D653" t="s">
        <v>19</v>
      </c>
      <c r="E653">
        <f t="shared" si="83"/>
        <v>100</v>
      </c>
      <c r="F653">
        <f t="shared" si="84"/>
        <v>772.58</v>
      </c>
      <c r="G653" t="s">
        <v>987</v>
      </c>
      <c r="H653" s="1">
        <f t="shared" ca="1" si="88"/>
        <v>44701</v>
      </c>
      <c r="I653" s="2">
        <f t="shared" ca="1" si="81"/>
        <v>1019.8056</v>
      </c>
      <c r="J653" s="2">
        <f t="shared" ca="1" si="85"/>
        <v>15.451600000000001</v>
      </c>
      <c r="K653">
        <f t="shared" ca="1" si="86"/>
        <v>185.41920000000002</v>
      </c>
      <c r="N653" s="2">
        <f t="shared" ca="1" si="87"/>
        <v>16</v>
      </c>
      <c r="O653" s="1" t="str">
        <f t="shared" ca="1" si="82"/>
        <v>26.04.2022</v>
      </c>
    </row>
    <row r="654" spans="1:15" x14ac:dyDescent="0.25">
      <c r="A654">
        <v>653</v>
      </c>
      <c r="B654">
        <v>7296.5</v>
      </c>
      <c r="C654" t="s">
        <v>734</v>
      </c>
      <c r="D654" t="s">
        <v>14</v>
      </c>
      <c r="E654">
        <f t="shared" si="83"/>
        <v>0</v>
      </c>
      <c r="F654">
        <f t="shared" si="84"/>
        <v>0</v>
      </c>
      <c r="G654" t="s">
        <v>686</v>
      </c>
      <c r="H654" s="1">
        <f t="shared" ca="1" si="88"/>
        <v>44639</v>
      </c>
      <c r="I654" s="2">
        <f t="shared" ca="1" si="81"/>
        <v>8190.32125</v>
      </c>
      <c r="J654" s="2">
        <f t="shared" ca="1" si="85"/>
        <v>42.562916666666666</v>
      </c>
      <c r="K654">
        <f t="shared" ca="1" si="86"/>
        <v>510.755</v>
      </c>
      <c r="N654" s="2">
        <f t="shared" ca="1" si="87"/>
        <v>21</v>
      </c>
      <c r="O654" s="1" t="str">
        <f t="shared" ca="1" si="82"/>
        <v>07.01.2022</v>
      </c>
    </row>
    <row r="655" spans="1:15" x14ac:dyDescent="0.25">
      <c r="A655">
        <v>654</v>
      </c>
      <c r="B655">
        <v>7848.94</v>
      </c>
      <c r="C655" t="s">
        <v>352</v>
      </c>
      <c r="D655" t="s">
        <v>57</v>
      </c>
      <c r="E655">
        <f t="shared" si="83"/>
        <v>40</v>
      </c>
      <c r="F655">
        <f t="shared" si="84"/>
        <v>3139.576</v>
      </c>
      <c r="G655" t="s">
        <v>666</v>
      </c>
      <c r="H655" s="1" t="str">
        <f t="shared" ca="1" si="88"/>
        <v/>
      </c>
      <c r="I655" s="2">
        <f t="shared" ca="1" si="81"/>
        <v>14324.315499999999</v>
      </c>
      <c r="J655" s="2">
        <f t="shared" ca="1" si="85"/>
        <v>359.74308333333329</v>
      </c>
      <c r="K655">
        <f t="shared" ca="1" si="86"/>
        <v>4316.9169999999995</v>
      </c>
      <c r="N655" s="2">
        <f t="shared" ca="1" si="87"/>
        <v>18</v>
      </c>
      <c r="O655" s="1">
        <f t="shared" ca="1" si="82"/>
        <v>45613</v>
      </c>
    </row>
    <row r="656" spans="1:15" x14ac:dyDescent="0.25">
      <c r="A656">
        <v>655</v>
      </c>
      <c r="B656">
        <v>9750.4</v>
      </c>
      <c r="C656" t="s">
        <v>268</v>
      </c>
      <c r="D656" t="s">
        <v>14</v>
      </c>
      <c r="E656">
        <f t="shared" si="83"/>
        <v>0</v>
      </c>
      <c r="F656">
        <f t="shared" si="84"/>
        <v>0</v>
      </c>
      <c r="G656" t="s">
        <v>914</v>
      </c>
      <c r="H656" s="1">
        <f t="shared" ca="1" si="88"/>
        <v>44611</v>
      </c>
      <c r="I656" s="2">
        <f t="shared" ca="1" si="81"/>
        <v>10920.448</v>
      </c>
      <c r="J656" s="2">
        <f t="shared" ca="1" si="85"/>
        <v>292.512</v>
      </c>
      <c r="K656">
        <f t="shared" ca="1" si="86"/>
        <v>3510.1440000000002</v>
      </c>
      <c r="N656" s="2">
        <f t="shared" ca="1" si="87"/>
        <v>4</v>
      </c>
      <c r="O656" s="1" t="str">
        <f t="shared" ca="1" si="82"/>
        <v>06.01.2022</v>
      </c>
    </row>
    <row r="657" spans="1:15" x14ac:dyDescent="0.25">
      <c r="A657">
        <v>656</v>
      </c>
      <c r="B657">
        <v>2065.92</v>
      </c>
      <c r="C657" t="s">
        <v>60</v>
      </c>
      <c r="D657" t="s">
        <v>14</v>
      </c>
      <c r="E657">
        <f t="shared" si="83"/>
        <v>0</v>
      </c>
      <c r="F657">
        <f t="shared" si="84"/>
        <v>0</v>
      </c>
      <c r="G657" t="s">
        <v>699</v>
      </c>
      <c r="H657" s="1">
        <f t="shared" ca="1" si="88"/>
        <v>45012</v>
      </c>
      <c r="I657" s="2">
        <f t="shared" ca="1" si="81"/>
        <v>2995.5840000000003</v>
      </c>
      <c r="J657" s="2">
        <f t="shared" ca="1" si="85"/>
        <v>77.472000000000008</v>
      </c>
      <c r="K657">
        <f t="shared" ca="1" si="86"/>
        <v>929.6640000000001</v>
      </c>
      <c r="N657" s="2">
        <f t="shared" ca="1" si="87"/>
        <v>12</v>
      </c>
      <c r="O657" s="1" t="str">
        <f t="shared" ca="1" si="82"/>
        <v>13.01.2023</v>
      </c>
    </row>
    <row r="658" spans="1:15" x14ac:dyDescent="0.25">
      <c r="A658">
        <v>657</v>
      </c>
      <c r="B658">
        <v>1465.39</v>
      </c>
      <c r="C658" t="s">
        <v>714</v>
      </c>
      <c r="D658" t="s">
        <v>86</v>
      </c>
      <c r="E658">
        <f t="shared" si="83"/>
        <v>75</v>
      </c>
      <c r="F658">
        <f t="shared" si="84"/>
        <v>1099.0425</v>
      </c>
      <c r="G658" t="s">
        <v>960</v>
      </c>
      <c r="H658" s="1" t="str">
        <f t="shared" ca="1" si="88"/>
        <v/>
      </c>
      <c r="I658" s="2">
        <f t="shared" ca="1" si="81"/>
        <v>1953.8533333333335</v>
      </c>
      <c r="J658" s="2">
        <f t="shared" ca="1" si="85"/>
        <v>30.528958333333335</v>
      </c>
      <c r="K658">
        <f t="shared" ca="1" si="86"/>
        <v>366.34750000000003</v>
      </c>
      <c r="N658" s="2">
        <f t="shared" ca="1" si="87"/>
        <v>16</v>
      </c>
      <c r="O658" s="1">
        <f t="shared" ca="1" si="82"/>
        <v>45547</v>
      </c>
    </row>
    <row r="659" spans="1:15" x14ac:dyDescent="0.25">
      <c r="A659">
        <v>658</v>
      </c>
      <c r="B659">
        <v>1984.95</v>
      </c>
      <c r="C659" t="s">
        <v>386</v>
      </c>
      <c r="D659" t="s">
        <v>89</v>
      </c>
      <c r="E659">
        <f t="shared" si="83"/>
        <v>10</v>
      </c>
      <c r="F659">
        <f t="shared" si="84"/>
        <v>198.495</v>
      </c>
      <c r="G659" t="s">
        <v>259</v>
      </c>
      <c r="H659" s="1" t="str">
        <f t="shared" ca="1" si="88"/>
        <v/>
      </c>
      <c r="I659" s="2">
        <f t="shared" ca="1" si="81"/>
        <v>3996.366</v>
      </c>
      <c r="J659" s="2">
        <f t="shared" ca="1" si="85"/>
        <v>62.856750000000005</v>
      </c>
      <c r="K659">
        <f t="shared" ca="1" si="86"/>
        <v>754.28100000000006</v>
      </c>
      <c r="N659" s="2">
        <f t="shared" ca="1" si="87"/>
        <v>32</v>
      </c>
      <c r="O659" s="1">
        <f t="shared" ca="1" si="82"/>
        <v>45533</v>
      </c>
    </row>
    <row r="660" spans="1:15" x14ac:dyDescent="0.25">
      <c r="A660">
        <v>659</v>
      </c>
      <c r="B660">
        <v>1637.23</v>
      </c>
      <c r="C660" t="s">
        <v>397</v>
      </c>
      <c r="D660" t="s">
        <v>14</v>
      </c>
      <c r="E660">
        <f t="shared" si="83"/>
        <v>0</v>
      </c>
      <c r="F660">
        <f t="shared" si="84"/>
        <v>0</v>
      </c>
      <c r="G660" t="s">
        <v>309</v>
      </c>
      <c r="H660" s="1">
        <f t="shared" ca="1" si="88"/>
        <v>45393</v>
      </c>
      <c r="I660" s="2">
        <f t="shared" ca="1" si="81"/>
        <v>2489.9539583333335</v>
      </c>
      <c r="J660" s="2">
        <f t="shared" ca="1" si="85"/>
        <v>34.108958333333334</v>
      </c>
      <c r="K660">
        <f t="shared" ca="1" si="86"/>
        <v>409.3075</v>
      </c>
      <c r="N660" s="2">
        <f t="shared" ca="1" si="87"/>
        <v>25</v>
      </c>
      <c r="O660" s="1" t="str">
        <f t="shared" ca="1" si="82"/>
        <v>12.03.2024</v>
      </c>
    </row>
    <row r="661" spans="1:15" x14ac:dyDescent="0.25">
      <c r="A661">
        <v>660</v>
      </c>
      <c r="B661">
        <v>5060.7299999999996</v>
      </c>
      <c r="C661" t="s">
        <v>735</v>
      </c>
      <c r="D661" t="s">
        <v>89</v>
      </c>
      <c r="E661">
        <f t="shared" si="83"/>
        <v>10</v>
      </c>
      <c r="F661">
        <f t="shared" si="84"/>
        <v>506.07299999999998</v>
      </c>
      <c r="G661" t="s">
        <v>988</v>
      </c>
      <c r="H661" s="1" t="str">
        <f t="shared" ca="1" si="88"/>
        <v/>
      </c>
      <c r="I661" s="2">
        <f t="shared" ca="1" si="81"/>
        <v>8248.9899000000005</v>
      </c>
      <c r="J661" s="2">
        <f t="shared" ca="1" si="85"/>
        <v>113.86642499999999</v>
      </c>
      <c r="K661">
        <f t="shared" ca="1" si="86"/>
        <v>1366.3970999999999</v>
      </c>
      <c r="M661" t="s">
        <v>49</v>
      </c>
      <c r="N661" s="2">
        <f t="shared" ca="1" si="87"/>
        <v>28</v>
      </c>
      <c r="O661" s="1">
        <f t="shared" ca="1" si="82"/>
        <v>45574</v>
      </c>
    </row>
    <row r="662" spans="1:15" x14ac:dyDescent="0.25">
      <c r="A662">
        <v>661</v>
      </c>
      <c r="B662">
        <v>782.34</v>
      </c>
      <c r="C662" t="s">
        <v>273</v>
      </c>
      <c r="D662" t="s">
        <v>57</v>
      </c>
      <c r="E662">
        <f t="shared" si="83"/>
        <v>40</v>
      </c>
      <c r="F662">
        <f t="shared" si="84"/>
        <v>312.93600000000004</v>
      </c>
      <c r="G662" t="s">
        <v>873</v>
      </c>
      <c r="H662" s="1" t="str">
        <f t="shared" ca="1" si="88"/>
        <v/>
      </c>
      <c r="I662" s="2">
        <f t="shared" ca="1" si="81"/>
        <v>1732.2311500000001</v>
      </c>
      <c r="J662" s="2">
        <f t="shared" ca="1" si="85"/>
        <v>30.641650000000002</v>
      </c>
      <c r="K662">
        <f t="shared" ca="1" si="86"/>
        <v>367.69980000000004</v>
      </c>
      <c r="N662" s="2">
        <f t="shared" ca="1" si="87"/>
        <v>31</v>
      </c>
      <c r="O662" s="1">
        <f t="shared" ca="1" si="82"/>
        <v>45588</v>
      </c>
    </row>
    <row r="663" spans="1:15" x14ac:dyDescent="0.25">
      <c r="A663">
        <v>662</v>
      </c>
      <c r="B663">
        <v>4420.2700000000004</v>
      </c>
      <c r="C663" t="s">
        <v>508</v>
      </c>
      <c r="D663" t="s">
        <v>19</v>
      </c>
      <c r="E663">
        <f t="shared" si="83"/>
        <v>100</v>
      </c>
      <c r="F663">
        <f t="shared" si="84"/>
        <v>4420.2700000000004</v>
      </c>
      <c r="G663" t="s">
        <v>368</v>
      </c>
      <c r="H663" s="1">
        <f t="shared" ca="1" si="88"/>
        <v>44874</v>
      </c>
      <c r="I663" s="2">
        <f t="shared" ca="1" si="81"/>
        <v>4773.8916000000008</v>
      </c>
      <c r="J663" s="2">
        <f t="shared" ca="1" si="85"/>
        <v>176.8108</v>
      </c>
      <c r="K663">
        <f t="shared" ca="1" si="86"/>
        <v>2121.7296000000001</v>
      </c>
      <c r="N663" s="2">
        <f t="shared" ca="1" si="87"/>
        <v>2</v>
      </c>
      <c r="O663" s="1" t="str">
        <f t="shared" ca="1" si="82"/>
        <v>20.08.2022</v>
      </c>
    </row>
    <row r="664" spans="1:15" x14ac:dyDescent="0.25">
      <c r="A664">
        <v>663</v>
      </c>
      <c r="B664">
        <v>1746.96</v>
      </c>
      <c r="C664" t="s">
        <v>652</v>
      </c>
      <c r="D664" t="s">
        <v>19</v>
      </c>
      <c r="E664">
        <f t="shared" si="83"/>
        <v>100</v>
      </c>
      <c r="F664">
        <f t="shared" si="84"/>
        <v>1746.96</v>
      </c>
      <c r="G664" t="s">
        <v>79</v>
      </c>
      <c r="H664" s="1">
        <f t="shared" ca="1" si="88"/>
        <v>44648</v>
      </c>
      <c r="I664" s="2">
        <f t="shared" ca="1" si="81"/>
        <v>2585.5007999999998</v>
      </c>
      <c r="J664" s="2">
        <f t="shared" ca="1" si="85"/>
        <v>26.204399999999996</v>
      </c>
      <c r="K664">
        <f t="shared" ca="1" si="86"/>
        <v>314.45279999999997</v>
      </c>
      <c r="M664" t="s">
        <v>46</v>
      </c>
      <c r="N664" s="2">
        <f t="shared" ca="1" si="87"/>
        <v>32</v>
      </c>
      <c r="O664" s="1" t="str">
        <f t="shared" ca="1" si="82"/>
        <v>25.02.2022</v>
      </c>
    </row>
    <row r="665" spans="1:15" x14ac:dyDescent="0.25">
      <c r="A665">
        <v>664</v>
      </c>
      <c r="B665">
        <v>5872.52</v>
      </c>
      <c r="C665" t="s">
        <v>736</v>
      </c>
      <c r="D665" t="s">
        <v>19</v>
      </c>
      <c r="E665">
        <f t="shared" si="83"/>
        <v>100</v>
      </c>
      <c r="F665">
        <f t="shared" si="84"/>
        <v>5872.52</v>
      </c>
      <c r="G665" t="s">
        <v>989</v>
      </c>
      <c r="H665" s="1">
        <f t="shared" ca="1" si="88"/>
        <v>44952</v>
      </c>
      <c r="I665" s="2">
        <f t="shared" ca="1" si="81"/>
        <v>14681.300000000001</v>
      </c>
      <c r="J665" s="2">
        <f t="shared" ca="1" si="85"/>
        <v>244.68833333333336</v>
      </c>
      <c r="K665">
        <f t="shared" ca="1" si="86"/>
        <v>2936.26</v>
      </c>
      <c r="M665" t="s">
        <v>190</v>
      </c>
      <c r="N665" s="2">
        <f t="shared" ca="1" si="87"/>
        <v>36</v>
      </c>
      <c r="O665" s="1" t="str">
        <f t="shared" ca="1" si="82"/>
        <v>09.11.2022</v>
      </c>
    </row>
    <row r="666" spans="1:15" x14ac:dyDescent="0.25">
      <c r="A666">
        <v>665</v>
      </c>
      <c r="B666">
        <v>1630.29</v>
      </c>
      <c r="C666" t="s">
        <v>249</v>
      </c>
      <c r="D666" t="s">
        <v>14</v>
      </c>
      <c r="E666">
        <f t="shared" si="83"/>
        <v>0</v>
      </c>
      <c r="F666">
        <f t="shared" si="84"/>
        <v>0</v>
      </c>
      <c r="G666" t="s">
        <v>760</v>
      </c>
      <c r="H666" s="1">
        <f t="shared" ca="1" si="88"/>
        <v>44957</v>
      </c>
      <c r="I666" s="2">
        <f t="shared" ca="1" si="81"/>
        <v>3214.3884499999999</v>
      </c>
      <c r="J666" s="2">
        <f t="shared" ca="1" si="85"/>
        <v>72.004474999999999</v>
      </c>
      <c r="K666">
        <f t="shared" ca="1" si="86"/>
        <v>864.05369999999994</v>
      </c>
      <c r="L666" t="s">
        <v>26</v>
      </c>
      <c r="N666" s="2">
        <f t="shared" ca="1" si="87"/>
        <v>22</v>
      </c>
      <c r="O666" s="1" t="str">
        <f t="shared" ca="1" si="82"/>
        <v>10.12.2022</v>
      </c>
    </row>
    <row r="667" spans="1:15" x14ac:dyDescent="0.25">
      <c r="A667">
        <v>666</v>
      </c>
      <c r="B667">
        <v>8070.85</v>
      </c>
      <c r="C667" t="s">
        <v>173</v>
      </c>
      <c r="D667" t="s">
        <v>19</v>
      </c>
      <c r="E667">
        <f t="shared" si="83"/>
        <v>100</v>
      </c>
      <c r="F667">
        <f t="shared" si="84"/>
        <v>8070.85</v>
      </c>
      <c r="G667" t="s">
        <v>990</v>
      </c>
      <c r="H667" s="1">
        <f t="shared" ca="1" si="88"/>
        <v>45325</v>
      </c>
      <c r="I667" s="2">
        <f t="shared" ca="1" si="81"/>
        <v>10471.927875000001</v>
      </c>
      <c r="J667" s="2">
        <f t="shared" ca="1" si="85"/>
        <v>343.01112499999999</v>
      </c>
      <c r="K667">
        <f t="shared" ca="1" si="86"/>
        <v>4116.1334999999999</v>
      </c>
      <c r="M667" t="s">
        <v>120</v>
      </c>
      <c r="N667" s="2">
        <f t="shared" ca="1" si="87"/>
        <v>7</v>
      </c>
      <c r="O667" s="1" t="str">
        <f t="shared" ca="1" si="82"/>
        <v>02.12.2023</v>
      </c>
    </row>
    <row r="668" spans="1:15" x14ac:dyDescent="0.25">
      <c r="A668">
        <v>667</v>
      </c>
      <c r="B668">
        <v>6355.17</v>
      </c>
      <c r="C668" t="s">
        <v>166</v>
      </c>
      <c r="D668" t="s">
        <v>22</v>
      </c>
      <c r="E668">
        <f t="shared" si="83"/>
        <v>50</v>
      </c>
      <c r="F668">
        <f t="shared" si="84"/>
        <v>3177.585</v>
      </c>
      <c r="G668" t="s">
        <v>798</v>
      </c>
      <c r="H668" s="1" t="str">
        <f t="shared" ca="1" si="88"/>
        <v/>
      </c>
      <c r="I668" s="2">
        <f t="shared" ca="1" si="81"/>
        <v>6662.33655</v>
      </c>
      <c r="J668" s="2">
        <f t="shared" ca="1" si="85"/>
        <v>307.16654999999997</v>
      </c>
      <c r="K668">
        <f t="shared" ca="1" si="86"/>
        <v>3685.9985999999999</v>
      </c>
      <c r="N668" s="2">
        <f t="shared" ca="1" si="87"/>
        <v>1</v>
      </c>
      <c r="O668" s="1">
        <f t="shared" ca="1" si="82"/>
        <v>45547</v>
      </c>
    </row>
    <row r="669" spans="1:15" x14ac:dyDescent="0.25">
      <c r="A669">
        <v>668</v>
      </c>
      <c r="B669">
        <v>8479.9</v>
      </c>
      <c r="C669" t="s">
        <v>71</v>
      </c>
      <c r="D669" t="s">
        <v>19</v>
      </c>
      <c r="E669">
        <f t="shared" si="83"/>
        <v>100</v>
      </c>
      <c r="F669">
        <f t="shared" si="84"/>
        <v>8479.9</v>
      </c>
      <c r="G669" t="s">
        <v>23</v>
      </c>
      <c r="H669" s="1">
        <f t="shared" ca="1" si="88"/>
        <v>44923</v>
      </c>
      <c r="I669" s="2">
        <f t="shared" ca="1" si="81"/>
        <v>9073.4930000000004</v>
      </c>
      <c r="J669" s="2">
        <f t="shared" ca="1" si="85"/>
        <v>98.93216666666666</v>
      </c>
      <c r="K669">
        <f t="shared" ca="1" si="86"/>
        <v>1187.1859999999999</v>
      </c>
      <c r="N669" s="2">
        <f t="shared" ca="1" si="87"/>
        <v>6</v>
      </c>
      <c r="O669" s="1" t="str">
        <f t="shared" ca="1" si="82"/>
        <v>01.11.2022</v>
      </c>
    </row>
    <row r="670" spans="1:15" x14ac:dyDescent="0.25">
      <c r="A670">
        <v>669</v>
      </c>
      <c r="B670">
        <v>2492.69</v>
      </c>
      <c r="C670" t="s">
        <v>673</v>
      </c>
      <c r="D670" t="s">
        <v>19</v>
      </c>
      <c r="E670">
        <f t="shared" si="83"/>
        <v>100</v>
      </c>
      <c r="F670">
        <f t="shared" si="84"/>
        <v>2492.69</v>
      </c>
      <c r="G670" t="s">
        <v>492</v>
      </c>
      <c r="H670" s="1">
        <f t="shared" ca="1" si="88"/>
        <v>44669</v>
      </c>
      <c r="I670" s="2">
        <f t="shared" ca="1" si="81"/>
        <v>2793.8900416666665</v>
      </c>
      <c r="J670" s="2">
        <f t="shared" ca="1" si="85"/>
        <v>60.240008333333328</v>
      </c>
      <c r="K670">
        <f t="shared" ca="1" si="86"/>
        <v>722.88009999999997</v>
      </c>
      <c r="N670" s="2">
        <f t="shared" ca="1" si="87"/>
        <v>5</v>
      </c>
      <c r="O670" s="1" t="str">
        <f t="shared" ca="1" si="82"/>
        <v>12.03.2022</v>
      </c>
    </row>
    <row r="671" spans="1:15" x14ac:dyDescent="0.25">
      <c r="A671">
        <v>670</v>
      </c>
      <c r="B671">
        <v>5522.83</v>
      </c>
      <c r="C671" t="s">
        <v>609</v>
      </c>
      <c r="D671" t="s">
        <v>22</v>
      </c>
      <c r="E671">
        <f t="shared" si="83"/>
        <v>50</v>
      </c>
      <c r="F671">
        <f t="shared" si="84"/>
        <v>2761.415</v>
      </c>
      <c r="G671" t="s">
        <v>956</v>
      </c>
      <c r="H671" s="1" t="str">
        <f t="shared" ca="1" si="88"/>
        <v/>
      </c>
      <c r="I671" s="2">
        <f t="shared" ca="1" si="81"/>
        <v>9195.5119500000001</v>
      </c>
      <c r="J671" s="2">
        <f t="shared" ca="1" si="85"/>
        <v>193.29904999999999</v>
      </c>
      <c r="K671">
        <f t="shared" ca="1" si="86"/>
        <v>2319.5886</v>
      </c>
      <c r="N671" s="2">
        <f t="shared" ca="1" si="87"/>
        <v>19</v>
      </c>
      <c r="O671" s="1">
        <f t="shared" ca="1" si="82"/>
        <v>45561</v>
      </c>
    </row>
    <row r="672" spans="1:15" x14ac:dyDescent="0.25">
      <c r="A672">
        <v>671</v>
      </c>
      <c r="B672">
        <v>6559.83</v>
      </c>
      <c r="C672" t="s">
        <v>459</v>
      </c>
      <c r="D672" t="s">
        <v>19</v>
      </c>
      <c r="E672">
        <f t="shared" si="83"/>
        <v>100</v>
      </c>
      <c r="F672">
        <f t="shared" si="84"/>
        <v>6559.83</v>
      </c>
      <c r="G672" t="s">
        <v>899</v>
      </c>
      <c r="H672" s="1">
        <f t="shared" ca="1" si="88"/>
        <v>44884</v>
      </c>
      <c r="I672" s="2">
        <f t="shared" ca="1" si="81"/>
        <v>7784.3315999999995</v>
      </c>
      <c r="J672" s="2">
        <f t="shared" ca="1" si="85"/>
        <v>38.265674999999995</v>
      </c>
      <c r="K672">
        <f t="shared" ca="1" si="86"/>
        <v>459.18809999999996</v>
      </c>
      <c r="N672" s="2">
        <f t="shared" ca="1" si="87"/>
        <v>32</v>
      </c>
      <c r="O672" s="1" t="str">
        <f t="shared" ca="1" si="82"/>
        <v>09.10.2022</v>
      </c>
    </row>
    <row r="673" spans="1:15" x14ac:dyDescent="0.25">
      <c r="A673">
        <v>672</v>
      </c>
      <c r="B673">
        <v>9136.89</v>
      </c>
      <c r="C673" t="s">
        <v>740</v>
      </c>
      <c r="D673" t="s">
        <v>19</v>
      </c>
      <c r="E673">
        <f t="shared" si="83"/>
        <v>100</v>
      </c>
      <c r="F673">
        <f t="shared" si="84"/>
        <v>9136.89</v>
      </c>
      <c r="G673" t="s">
        <v>101</v>
      </c>
      <c r="H673" s="1">
        <f t="shared" ca="1" si="88"/>
        <v>45082</v>
      </c>
      <c r="I673" s="2">
        <f t="shared" ca="1" si="81"/>
        <v>11740.90365</v>
      </c>
      <c r="J673" s="2">
        <f t="shared" ca="1" si="85"/>
        <v>137.05334999999999</v>
      </c>
      <c r="K673">
        <f t="shared" ca="1" si="86"/>
        <v>1644.6401999999998</v>
      </c>
      <c r="N673" s="2">
        <f t="shared" ca="1" si="87"/>
        <v>19</v>
      </c>
      <c r="O673" s="1" t="str">
        <f t="shared" ca="1" si="82"/>
        <v>01.06.2023</v>
      </c>
    </row>
    <row r="674" spans="1:15" x14ac:dyDescent="0.25">
      <c r="A674">
        <v>673</v>
      </c>
      <c r="B674">
        <v>2552.21</v>
      </c>
      <c r="C674" t="s">
        <v>232</v>
      </c>
      <c r="D674" t="s">
        <v>22</v>
      </c>
      <c r="E674">
        <f t="shared" si="83"/>
        <v>50</v>
      </c>
      <c r="F674">
        <f t="shared" si="84"/>
        <v>1276.105</v>
      </c>
      <c r="G674" t="s">
        <v>991</v>
      </c>
      <c r="H674" s="1" t="str">
        <f t="shared" ca="1" si="88"/>
        <v/>
      </c>
      <c r="I674" s="2">
        <f t="shared" ca="1" si="81"/>
        <v>4130.3265166666661</v>
      </c>
      <c r="J674" s="2">
        <f t="shared" ca="1" si="85"/>
        <v>112.72260833333333</v>
      </c>
      <c r="K674">
        <f t="shared" ca="1" si="86"/>
        <v>1352.6713</v>
      </c>
      <c r="N674" s="2">
        <f t="shared" ca="1" si="87"/>
        <v>14</v>
      </c>
      <c r="O674" s="1">
        <f t="shared" ca="1" si="82"/>
        <v>45581</v>
      </c>
    </row>
    <row r="675" spans="1:15" x14ac:dyDescent="0.25">
      <c r="A675">
        <v>674</v>
      </c>
      <c r="B675">
        <v>6356.8</v>
      </c>
      <c r="C675" t="s">
        <v>194</v>
      </c>
      <c r="D675" t="s">
        <v>57</v>
      </c>
      <c r="E675">
        <f t="shared" si="83"/>
        <v>40</v>
      </c>
      <c r="F675">
        <f t="shared" si="84"/>
        <v>2542.7200000000003</v>
      </c>
      <c r="G675" t="s">
        <v>933</v>
      </c>
      <c r="H675" s="1" t="str">
        <f t="shared" ca="1" si="88"/>
        <v/>
      </c>
      <c r="I675" s="2">
        <f t="shared" ca="1" si="81"/>
        <v>7183.1840000000002</v>
      </c>
      <c r="J675" s="2">
        <f t="shared" ca="1" si="85"/>
        <v>68.865333333333339</v>
      </c>
      <c r="K675">
        <f t="shared" ca="1" si="86"/>
        <v>826.38400000000001</v>
      </c>
      <c r="N675" s="2">
        <f t="shared" ca="1" si="87"/>
        <v>12</v>
      </c>
      <c r="O675" s="1">
        <f t="shared" ca="1" si="82"/>
        <v>45641</v>
      </c>
    </row>
    <row r="676" spans="1:15" x14ac:dyDescent="0.25">
      <c r="A676">
        <v>675</v>
      </c>
      <c r="B676">
        <v>6302.13</v>
      </c>
      <c r="C676" t="s">
        <v>317</v>
      </c>
      <c r="D676" t="s">
        <v>14</v>
      </c>
      <c r="E676">
        <f t="shared" si="83"/>
        <v>0</v>
      </c>
      <c r="F676">
        <f t="shared" si="84"/>
        <v>0</v>
      </c>
      <c r="G676" t="s">
        <v>325</v>
      </c>
      <c r="H676" s="1">
        <f t="shared" ca="1" si="88"/>
        <v>44630</v>
      </c>
      <c r="I676" s="2">
        <f t="shared" ca="1" si="81"/>
        <v>6417.6690500000004</v>
      </c>
      <c r="J676" s="2">
        <f t="shared" ca="1" si="85"/>
        <v>5.2517750000000003</v>
      </c>
      <c r="K676">
        <f t="shared" ca="1" si="86"/>
        <v>63.021300000000004</v>
      </c>
      <c r="N676" s="2">
        <f t="shared" ca="1" si="87"/>
        <v>22</v>
      </c>
      <c r="O676" s="1" t="str">
        <f t="shared" ca="1" si="82"/>
        <v>21.02.2022</v>
      </c>
    </row>
    <row r="677" spans="1:15" x14ac:dyDescent="0.25">
      <c r="A677">
        <v>676</v>
      </c>
      <c r="B677">
        <v>8716.99</v>
      </c>
      <c r="C677" t="s">
        <v>305</v>
      </c>
      <c r="D677" t="s">
        <v>89</v>
      </c>
      <c r="E677">
        <f t="shared" si="83"/>
        <v>10</v>
      </c>
      <c r="F677">
        <f t="shared" si="84"/>
        <v>871.69900000000007</v>
      </c>
      <c r="G677" t="s">
        <v>872</v>
      </c>
      <c r="H677" s="1" t="str">
        <f t="shared" ca="1" si="88"/>
        <v/>
      </c>
      <c r="I677" s="2">
        <f t="shared" ca="1" si="81"/>
        <v>10387.746416666667</v>
      </c>
      <c r="J677" s="2">
        <f t="shared" ca="1" si="85"/>
        <v>334.15128333333331</v>
      </c>
      <c r="K677">
        <f t="shared" ca="1" si="86"/>
        <v>4009.8153999999995</v>
      </c>
      <c r="N677" s="2">
        <f t="shared" ca="1" si="87"/>
        <v>5</v>
      </c>
      <c r="O677" s="1">
        <f t="shared" ca="1" si="82"/>
        <v>45648</v>
      </c>
    </row>
    <row r="678" spans="1:15" x14ac:dyDescent="0.25">
      <c r="A678">
        <v>677</v>
      </c>
      <c r="B678">
        <v>2630.3</v>
      </c>
      <c r="C678" t="s">
        <v>228</v>
      </c>
      <c r="D678" t="s">
        <v>57</v>
      </c>
      <c r="E678">
        <f t="shared" si="83"/>
        <v>40</v>
      </c>
      <c r="F678">
        <f t="shared" si="84"/>
        <v>1052.1200000000001</v>
      </c>
      <c r="G678" t="s">
        <v>214</v>
      </c>
      <c r="H678" s="1" t="str">
        <f t="shared" ca="1" si="88"/>
        <v/>
      </c>
      <c r="I678" s="2">
        <f t="shared" ca="1" si="81"/>
        <v>4495.6210833333334</v>
      </c>
      <c r="J678" s="2">
        <f t="shared" ca="1" si="85"/>
        <v>81.100916666666663</v>
      </c>
      <c r="K678">
        <f t="shared" ca="1" si="86"/>
        <v>973.21100000000001</v>
      </c>
      <c r="N678" s="2">
        <f t="shared" ca="1" si="87"/>
        <v>23</v>
      </c>
      <c r="O678" s="1">
        <f t="shared" ca="1" si="82"/>
        <v>45575</v>
      </c>
    </row>
    <row r="679" spans="1:15" x14ac:dyDescent="0.25">
      <c r="A679">
        <v>678</v>
      </c>
      <c r="B679">
        <v>7066.25</v>
      </c>
      <c r="C679" t="s">
        <v>318</v>
      </c>
      <c r="D679" t="s">
        <v>14</v>
      </c>
      <c r="E679">
        <f t="shared" si="83"/>
        <v>0</v>
      </c>
      <c r="F679">
        <f t="shared" si="84"/>
        <v>0</v>
      </c>
      <c r="G679" t="s">
        <v>782</v>
      </c>
      <c r="H679" s="1">
        <f t="shared" ca="1" si="88"/>
        <v>45111</v>
      </c>
      <c r="I679" s="2">
        <f t="shared" ca="1" si="81"/>
        <v>8037.859375</v>
      </c>
      <c r="J679" s="2">
        <f t="shared" ca="1" si="85"/>
        <v>323.86979166666669</v>
      </c>
      <c r="K679">
        <f t="shared" ca="1" si="86"/>
        <v>3886.4375</v>
      </c>
      <c r="N679" s="2">
        <f t="shared" ca="1" si="87"/>
        <v>3</v>
      </c>
      <c r="O679" s="1" t="str">
        <f t="shared" ca="1" si="82"/>
        <v>14.05.2023</v>
      </c>
    </row>
    <row r="680" spans="1:15" x14ac:dyDescent="0.25">
      <c r="A680">
        <v>679</v>
      </c>
      <c r="B680">
        <v>5769.19</v>
      </c>
      <c r="C680" t="s">
        <v>532</v>
      </c>
      <c r="D680" t="s">
        <v>14</v>
      </c>
      <c r="E680">
        <f t="shared" si="83"/>
        <v>0</v>
      </c>
      <c r="F680">
        <f t="shared" si="84"/>
        <v>0</v>
      </c>
      <c r="G680" t="s">
        <v>951</v>
      </c>
      <c r="H680" s="1">
        <f t="shared" ca="1" si="88"/>
        <v>45239</v>
      </c>
      <c r="I680" s="2">
        <f t="shared" ca="1" si="81"/>
        <v>6086.4954499999994</v>
      </c>
      <c r="J680" s="2">
        <f t="shared" ca="1" si="85"/>
        <v>9.6153166666666667</v>
      </c>
      <c r="K680">
        <f t="shared" ca="1" si="86"/>
        <v>115.38380000000001</v>
      </c>
      <c r="N680" s="2">
        <f t="shared" ca="1" si="87"/>
        <v>33</v>
      </c>
      <c r="O680" s="1" t="str">
        <f t="shared" ca="1" si="82"/>
        <v>27.08.2023</v>
      </c>
    </row>
    <row r="681" spans="1:15" x14ac:dyDescent="0.25">
      <c r="A681">
        <v>680</v>
      </c>
      <c r="B681">
        <v>5241.1400000000003</v>
      </c>
      <c r="C681" t="s">
        <v>508</v>
      </c>
      <c r="D681" t="s">
        <v>14</v>
      </c>
      <c r="E681">
        <f t="shared" si="83"/>
        <v>0</v>
      </c>
      <c r="F681">
        <f t="shared" si="84"/>
        <v>0</v>
      </c>
      <c r="G681" t="s">
        <v>340</v>
      </c>
      <c r="H681" s="1">
        <f t="shared" ca="1" si="88"/>
        <v>45539</v>
      </c>
      <c r="I681" s="2">
        <f t="shared" ca="1" si="81"/>
        <v>5485.7265333333335</v>
      </c>
      <c r="J681" s="2">
        <f t="shared" ca="1" si="85"/>
        <v>8.7352333333333334</v>
      </c>
      <c r="K681">
        <f t="shared" ca="1" si="86"/>
        <v>104.8228</v>
      </c>
      <c r="N681" s="2">
        <f t="shared" ca="1" si="87"/>
        <v>28</v>
      </c>
      <c r="O681" s="1" t="str">
        <f t="shared" ca="1" si="82"/>
        <v>18.07.2024</v>
      </c>
    </row>
    <row r="682" spans="1:15" x14ac:dyDescent="0.25">
      <c r="A682">
        <v>681</v>
      </c>
      <c r="B682">
        <v>9677.4500000000007</v>
      </c>
      <c r="C682" t="s">
        <v>91</v>
      </c>
      <c r="D682" t="s">
        <v>86</v>
      </c>
      <c r="E682">
        <f t="shared" si="83"/>
        <v>75</v>
      </c>
      <c r="F682">
        <f t="shared" si="84"/>
        <v>7258.0875000000005</v>
      </c>
      <c r="G682" t="s">
        <v>847</v>
      </c>
      <c r="H682" s="1" t="str">
        <f t="shared" ca="1" si="88"/>
        <v/>
      </c>
      <c r="I682" s="2">
        <f t="shared" ca="1" si="81"/>
        <v>13064.557500000001</v>
      </c>
      <c r="J682" s="2">
        <f t="shared" ca="1" si="85"/>
        <v>161.29083333333332</v>
      </c>
      <c r="K682">
        <f t="shared" ca="1" si="86"/>
        <v>1935.4899999999998</v>
      </c>
      <c r="N682" s="2">
        <f t="shared" ca="1" si="87"/>
        <v>21</v>
      </c>
      <c r="O682" s="1">
        <f t="shared" ca="1" si="82"/>
        <v>45612</v>
      </c>
    </row>
    <row r="683" spans="1:15" x14ac:dyDescent="0.25">
      <c r="A683">
        <v>682</v>
      </c>
      <c r="B683">
        <v>1821.17</v>
      </c>
      <c r="C683" t="s">
        <v>170</v>
      </c>
      <c r="D683" t="s">
        <v>11</v>
      </c>
      <c r="E683">
        <f t="shared" si="83"/>
        <v>25</v>
      </c>
      <c r="F683">
        <f t="shared" si="84"/>
        <v>455.29250000000002</v>
      </c>
      <c r="G683" t="s">
        <v>808</v>
      </c>
      <c r="H683" s="1" t="str">
        <f t="shared" ca="1" si="88"/>
        <v/>
      </c>
      <c r="I683" s="2">
        <f t="shared" ca="1" si="81"/>
        <v>2945.742475</v>
      </c>
      <c r="J683" s="2">
        <f t="shared" ca="1" si="85"/>
        <v>86.505575000000007</v>
      </c>
      <c r="K683">
        <f t="shared" ca="1" si="86"/>
        <v>1038.0669</v>
      </c>
      <c r="N683" s="2">
        <f t="shared" ca="1" si="87"/>
        <v>13</v>
      </c>
      <c r="O683" s="1">
        <f t="shared" ca="1" si="82"/>
        <v>45545</v>
      </c>
    </row>
    <row r="684" spans="1:15" x14ac:dyDescent="0.25">
      <c r="A684">
        <v>683</v>
      </c>
      <c r="B684">
        <v>8538.7999999999993</v>
      </c>
      <c r="C684" t="s">
        <v>235</v>
      </c>
      <c r="D684" t="s">
        <v>22</v>
      </c>
      <c r="E684">
        <f t="shared" si="83"/>
        <v>50</v>
      </c>
      <c r="F684">
        <f t="shared" si="84"/>
        <v>4269.3999999999996</v>
      </c>
      <c r="G684" t="s">
        <v>501</v>
      </c>
      <c r="H684" s="1" t="str">
        <f t="shared" ca="1" si="88"/>
        <v/>
      </c>
      <c r="I684" s="2">
        <f t="shared" ca="1" si="81"/>
        <v>10588.111999999999</v>
      </c>
      <c r="J684" s="2">
        <f t="shared" ca="1" si="85"/>
        <v>56.925333333333327</v>
      </c>
      <c r="K684">
        <f t="shared" ca="1" si="86"/>
        <v>683.10399999999993</v>
      </c>
      <c r="M684" t="s">
        <v>46</v>
      </c>
      <c r="N684" s="2">
        <f t="shared" ca="1" si="87"/>
        <v>36</v>
      </c>
      <c r="O684" s="1">
        <f t="shared" ca="1" si="82"/>
        <v>45564</v>
      </c>
    </row>
    <row r="685" spans="1:15" x14ac:dyDescent="0.25">
      <c r="A685">
        <v>684</v>
      </c>
      <c r="B685">
        <v>3499.07</v>
      </c>
      <c r="C685" t="s">
        <v>393</v>
      </c>
      <c r="D685" t="s">
        <v>11</v>
      </c>
      <c r="E685">
        <f t="shared" si="83"/>
        <v>25</v>
      </c>
      <c r="F685">
        <f t="shared" si="84"/>
        <v>874.76750000000004</v>
      </c>
      <c r="G685" t="s">
        <v>219</v>
      </c>
      <c r="H685" s="1" t="str">
        <f t="shared" ca="1" si="88"/>
        <v/>
      </c>
      <c r="I685" s="2">
        <f t="shared" ca="1" si="81"/>
        <v>4207.6316750000005</v>
      </c>
      <c r="J685" s="2">
        <f t="shared" ca="1" si="85"/>
        <v>78.729075000000009</v>
      </c>
      <c r="K685">
        <f t="shared" ca="1" si="86"/>
        <v>944.74890000000005</v>
      </c>
      <c r="N685" s="2">
        <f t="shared" ca="1" si="87"/>
        <v>9</v>
      </c>
      <c r="O685" s="1">
        <f t="shared" ca="1" si="82"/>
        <v>45618</v>
      </c>
    </row>
    <row r="686" spans="1:15" x14ac:dyDescent="0.25">
      <c r="A686">
        <v>685</v>
      </c>
      <c r="B686">
        <v>1841.13</v>
      </c>
      <c r="C686" t="s">
        <v>681</v>
      </c>
      <c r="D686" t="s">
        <v>11</v>
      </c>
      <c r="E686">
        <f t="shared" si="83"/>
        <v>25</v>
      </c>
      <c r="F686">
        <f t="shared" si="84"/>
        <v>460.28250000000003</v>
      </c>
      <c r="G686" t="s">
        <v>281</v>
      </c>
      <c r="H686" s="1" t="str">
        <f t="shared" ca="1" si="88"/>
        <v/>
      </c>
      <c r="I686" s="2">
        <f t="shared" ca="1" si="81"/>
        <v>1900.9667250000002</v>
      </c>
      <c r="J686" s="2">
        <f t="shared" ca="1" si="85"/>
        <v>4.6028250000000002</v>
      </c>
      <c r="K686">
        <f t="shared" ca="1" si="86"/>
        <v>55.233900000000006</v>
      </c>
      <c r="L686" t="s">
        <v>84</v>
      </c>
      <c r="N686" s="2">
        <f t="shared" ca="1" si="87"/>
        <v>13</v>
      </c>
      <c r="O686" s="1">
        <f t="shared" ca="1" si="82"/>
        <v>45558</v>
      </c>
    </row>
    <row r="687" spans="1:15" x14ac:dyDescent="0.25">
      <c r="A687">
        <v>686</v>
      </c>
      <c r="B687">
        <v>8869.9599999999991</v>
      </c>
      <c r="C687" t="s">
        <v>426</v>
      </c>
      <c r="D687" t="s">
        <v>14</v>
      </c>
      <c r="E687">
        <f t="shared" si="83"/>
        <v>0</v>
      </c>
      <c r="F687">
        <f t="shared" si="84"/>
        <v>0</v>
      </c>
      <c r="G687" t="s">
        <v>311</v>
      </c>
      <c r="H687" s="1">
        <f t="shared" ca="1" si="88"/>
        <v>44719</v>
      </c>
      <c r="I687" s="2">
        <f t="shared" ca="1" si="81"/>
        <v>11176.149599999999</v>
      </c>
      <c r="J687" s="2">
        <f t="shared" ca="1" si="85"/>
        <v>384.36493333333328</v>
      </c>
      <c r="K687">
        <f t="shared" ca="1" si="86"/>
        <v>4612.3791999999994</v>
      </c>
      <c r="L687" t="s">
        <v>63</v>
      </c>
      <c r="N687" s="2">
        <f t="shared" ca="1" si="87"/>
        <v>6</v>
      </c>
      <c r="O687" s="1" t="str">
        <f t="shared" ca="1" si="82"/>
        <v>08.05.2022</v>
      </c>
    </row>
    <row r="688" spans="1:15" x14ac:dyDescent="0.25">
      <c r="A688">
        <v>687</v>
      </c>
      <c r="B688">
        <v>7018.81</v>
      </c>
      <c r="C688" t="s">
        <v>746</v>
      </c>
      <c r="D688" t="s">
        <v>11</v>
      </c>
      <c r="E688">
        <f t="shared" si="83"/>
        <v>25</v>
      </c>
      <c r="F688">
        <f t="shared" si="84"/>
        <v>1754.7025000000001</v>
      </c>
      <c r="G688" t="s">
        <v>375</v>
      </c>
      <c r="H688" s="1" t="str">
        <f t="shared" ca="1" si="88"/>
        <v/>
      </c>
      <c r="I688" s="2">
        <f t="shared" ca="1" si="81"/>
        <v>7118.2431416666668</v>
      </c>
      <c r="J688" s="2">
        <f t="shared" ca="1" si="85"/>
        <v>5.8490083333333338</v>
      </c>
      <c r="K688">
        <f t="shared" ca="1" si="86"/>
        <v>70.188100000000006</v>
      </c>
      <c r="N688" s="2">
        <f t="shared" ca="1" si="87"/>
        <v>17</v>
      </c>
      <c r="O688" s="1">
        <f t="shared" ca="1" si="82"/>
        <v>45544</v>
      </c>
    </row>
    <row r="689" spans="1:15" x14ac:dyDescent="0.25">
      <c r="A689">
        <v>688</v>
      </c>
      <c r="B689">
        <v>8123.97</v>
      </c>
      <c r="C689" t="s">
        <v>152</v>
      </c>
      <c r="D689" t="s">
        <v>14</v>
      </c>
      <c r="E689">
        <f t="shared" si="83"/>
        <v>0</v>
      </c>
      <c r="F689">
        <f t="shared" si="84"/>
        <v>0</v>
      </c>
      <c r="G689" t="s">
        <v>67</v>
      </c>
      <c r="H689" s="1">
        <f t="shared" ca="1" si="88"/>
        <v>45255</v>
      </c>
      <c r="I689" s="2">
        <f t="shared" ca="1" si="81"/>
        <v>16112.540500000001</v>
      </c>
      <c r="J689" s="2">
        <f t="shared" ca="1" si="85"/>
        <v>399.42852500000004</v>
      </c>
      <c r="K689">
        <f t="shared" ca="1" si="86"/>
        <v>4793.1423000000004</v>
      </c>
      <c r="N689" s="2">
        <f t="shared" ca="1" si="87"/>
        <v>20</v>
      </c>
      <c r="O689" s="1" t="str">
        <f t="shared" ca="1" si="82"/>
        <v>10.09.2023</v>
      </c>
    </row>
    <row r="690" spans="1:15" x14ac:dyDescent="0.25">
      <c r="A690">
        <v>689</v>
      </c>
      <c r="B690">
        <v>1061.29</v>
      </c>
      <c r="C690" t="s">
        <v>64</v>
      </c>
      <c r="D690" t="s">
        <v>19</v>
      </c>
      <c r="E690">
        <f t="shared" si="83"/>
        <v>100</v>
      </c>
      <c r="F690">
        <f t="shared" si="84"/>
        <v>1061.29</v>
      </c>
      <c r="G690" t="s">
        <v>442</v>
      </c>
      <c r="H690" s="1">
        <f t="shared" ca="1" si="88"/>
        <v>45280</v>
      </c>
      <c r="I690" s="2">
        <f t="shared" ca="1" si="81"/>
        <v>1767.0478499999999</v>
      </c>
      <c r="J690" s="2">
        <f t="shared" ca="1" si="85"/>
        <v>37.145150000000001</v>
      </c>
      <c r="K690">
        <f t="shared" ca="1" si="86"/>
        <v>445.74180000000001</v>
      </c>
      <c r="N690" s="2">
        <f t="shared" ca="1" si="87"/>
        <v>19</v>
      </c>
      <c r="O690" s="1" t="str">
        <f t="shared" ca="1" si="82"/>
        <v>10.12.2023</v>
      </c>
    </row>
    <row r="691" spans="1:15" x14ac:dyDescent="0.25">
      <c r="A691">
        <v>690</v>
      </c>
      <c r="B691">
        <v>551.26</v>
      </c>
      <c r="C691" t="s">
        <v>64</v>
      </c>
      <c r="D691" t="s">
        <v>14</v>
      </c>
      <c r="E691">
        <f t="shared" si="83"/>
        <v>0</v>
      </c>
      <c r="F691">
        <f t="shared" si="84"/>
        <v>0</v>
      </c>
      <c r="G691" t="s">
        <v>87</v>
      </c>
      <c r="H691" s="1">
        <f t="shared" ca="1" si="88"/>
        <v>44941</v>
      </c>
      <c r="I691" s="2">
        <f t="shared" ca="1" si="81"/>
        <v>749.71360000000004</v>
      </c>
      <c r="J691" s="2">
        <f t="shared" ca="1" si="85"/>
        <v>5.5125999999999999</v>
      </c>
      <c r="K691">
        <f t="shared" ca="1" si="86"/>
        <v>66.151200000000003</v>
      </c>
      <c r="N691" s="2">
        <f t="shared" ca="1" si="87"/>
        <v>36</v>
      </c>
      <c r="O691" s="1" t="str">
        <f t="shared" ca="1" si="82"/>
        <v>22.12.2022</v>
      </c>
    </row>
    <row r="692" spans="1:15" x14ac:dyDescent="0.25">
      <c r="A692">
        <v>691</v>
      </c>
      <c r="B692">
        <v>8203.66</v>
      </c>
      <c r="C692" t="s">
        <v>123</v>
      </c>
      <c r="D692" t="s">
        <v>14</v>
      </c>
      <c r="E692">
        <f t="shared" si="83"/>
        <v>0</v>
      </c>
      <c r="F692">
        <f t="shared" si="84"/>
        <v>0</v>
      </c>
      <c r="G692" t="s">
        <v>122</v>
      </c>
      <c r="H692" s="1">
        <f t="shared" ca="1" si="88"/>
        <v>44770</v>
      </c>
      <c r="I692" s="2">
        <f t="shared" ca="1" si="81"/>
        <v>11430.432933333333</v>
      </c>
      <c r="J692" s="2">
        <f t="shared" ca="1" si="85"/>
        <v>403.3466166666667</v>
      </c>
      <c r="K692">
        <f t="shared" ca="1" si="86"/>
        <v>4840.1594000000005</v>
      </c>
      <c r="N692" s="2">
        <f t="shared" ca="1" si="87"/>
        <v>8</v>
      </c>
      <c r="O692" s="1" t="str">
        <f t="shared" ca="1" si="82"/>
        <v>23.05.2022</v>
      </c>
    </row>
    <row r="693" spans="1:15" x14ac:dyDescent="0.25">
      <c r="A693">
        <v>692</v>
      </c>
      <c r="B693">
        <v>6697.74</v>
      </c>
      <c r="C693" t="s">
        <v>352</v>
      </c>
      <c r="D693" t="s">
        <v>22</v>
      </c>
      <c r="E693">
        <f t="shared" si="83"/>
        <v>50</v>
      </c>
      <c r="F693">
        <f t="shared" si="84"/>
        <v>3348.87</v>
      </c>
      <c r="G693" t="s">
        <v>723</v>
      </c>
      <c r="H693" s="1" t="str">
        <f t="shared" ca="1" si="88"/>
        <v/>
      </c>
      <c r="I693" s="2">
        <f t="shared" ca="1" si="81"/>
        <v>11553.601499999999</v>
      </c>
      <c r="J693" s="2">
        <f t="shared" ca="1" si="85"/>
        <v>161.86204999999998</v>
      </c>
      <c r="K693">
        <f t="shared" ca="1" si="86"/>
        <v>1942.3445999999999</v>
      </c>
      <c r="L693" t="s">
        <v>26</v>
      </c>
      <c r="N693" s="2">
        <f t="shared" ca="1" si="87"/>
        <v>30</v>
      </c>
      <c r="O693" s="1">
        <f t="shared" ca="1" si="82"/>
        <v>45622</v>
      </c>
    </row>
    <row r="694" spans="1:15" x14ac:dyDescent="0.25">
      <c r="A694">
        <v>693</v>
      </c>
      <c r="B694">
        <v>9176.1</v>
      </c>
      <c r="C694" t="s">
        <v>486</v>
      </c>
      <c r="D694" t="s">
        <v>22</v>
      </c>
      <c r="E694">
        <f t="shared" si="83"/>
        <v>50</v>
      </c>
      <c r="F694">
        <f t="shared" si="84"/>
        <v>4588.05</v>
      </c>
      <c r="G694" t="s">
        <v>800</v>
      </c>
      <c r="H694" s="1" t="str">
        <f t="shared" ca="1" si="88"/>
        <v/>
      </c>
      <c r="I694" s="2">
        <f t="shared" ca="1" si="81"/>
        <v>10835.444750000001</v>
      </c>
      <c r="J694" s="2">
        <f t="shared" ca="1" si="85"/>
        <v>53.527250000000002</v>
      </c>
      <c r="K694">
        <f t="shared" ca="1" si="86"/>
        <v>642.327</v>
      </c>
      <c r="N694" s="2">
        <f t="shared" ca="1" si="87"/>
        <v>31</v>
      </c>
      <c r="O694" s="1">
        <f t="shared" ca="1" si="82"/>
        <v>45616</v>
      </c>
    </row>
    <row r="695" spans="1:15" x14ac:dyDescent="0.25">
      <c r="A695">
        <v>694</v>
      </c>
      <c r="B695">
        <v>1826.24</v>
      </c>
      <c r="C695" t="s">
        <v>483</v>
      </c>
      <c r="D695" t="s">
        <v>11</v>
      </c>
      <c r="E695">
        <f t="shared" si="83"/>
        <v>25</v>
      </c>
      <c r="F695">
        <f t="shared" si="84"/>
        <v>456.56</v>
      </c>
      <c r="G695" t="s">
        <v>939</v>
      </c>
      <c r="H695" s="1" t="str">
        <f t="shared" ca="1" si="88"/>
        <v/>
      </c>
      <c r="I695" s="2">
        <f t="shared" ca="1" si="81"/>
        <v>3300.9288000000001</v>
      </c>
      <c r="J695" s="2">
        <f t="shared" ca="1" si="85"/>
        <v>86.746400000000008</v>
      </c>
      <c r="K695">
        <f t="shared" ca="1" si="86"/>
        <v>1040.9568000000002</v>
      </c>
      <c r="M695" t="s">
        <v>49</v>
      </c>
      <c r="N695" s="2">
        <f t="shared" ca="1" si="87"/>
        <v>17</v>
      </c>
      <c r="O695" s="1">
        <f t="shared" ca="1" si="82"/>
        <v>45574</v>
      </c>
    </row>
    <row r="696" spans="1:15" x14ac:dyDescent="0.25">
      <c r="A696">
        <v>695</v>
      </c>
      <c r="B696">
        <v>3768.89</v>
      </c>
      <c r="C696" t="s">
        <v>78</v>
      </c>
      <c r="D696" t="s">
        <v>22</v>
      </c>
      <c r="E696">
        <f t="shared" si="83"/>
        <v>50</v>
      </c>
      <c r="F696">
        <f t="shared" si="84"/>
        <v>1884.4449999999999</v>
      </c>
      <c r="G696" t="s">
        <v>265</v>
      </c>
      <c r="H696" s="1" t="str">
        <f t="shared" ca="1" si="88"/>
        <v/>
      </c>
      <c r="I696" s="2">
        <f t="shared" ca="1" si="81"/>
        <v>4839.882908333333</v>
      </c>
      <c r="J696" s="2">
        <f t="shared" ca="1" si="85"/>
        <v>34.548158333333333</v>
      </c>
      <c r="K696">
        <f t="shared" ca="1" si="86"/>
        <v>414.5779</v>
      </c>
      <c r="L696" t="s">
        <v>84</v>
      </c>
      <c r="N696" s="2">
        <f t="shared" ca="1" si="87"/>
        <v>31</v>
      </c>
      <c r="O696" s="1">
        <f t="shared" ca="1" si="82"/>
        <v>45567</v>
      </c>
    </row>
    <row r="697" spans="1:15" x14ac:dyDescent="0.25">
      <c r="A697">
        <v>696</v>
      </c>
      <c r="B697">
        <v>7457.79</v>
      </c>
      <c r="C697" t="s">
        <v>339</v>
      </c>
      <c r="D697" t="s">
        <v>19</v>
      </c>
      <c r="E697">
        <f t="shared" si="83"/>
        <v>100</v>
      </c>
      <c r="F697">
        <f t="shared" si="84"/>
        <v>7457.79</v>
      </c>
      <c r="G697" t="s">
        <v>992</v>
      </c>
      <c r="H697" s="1">
        <f t="shared" ca="1" si="88"/>
        <v>45232</v>
      </c>
      <c r="I697" s="2">
        <f t="shared" ca="1" si="81"/>
        <v>8750.4735999999994</v>
      </c>
      <c r="J697" s="2">
        <f t="shared" ca="1" si="85"/>
        <v>161.58545000000001</v>
      </c>
      <c r="K697">
        <f t="shared" ca="1" si="86"/>
        <v>1939.0254</v>
      </c>
      <c r="L697" t="s">
        <v>26</v>
      </c>
      <c r="N697" s="2">
        <f t="shared" ca="1" si="87"/>
        <v>8</v>
      </c>
      <c r="O697" s="1" t="str">
        <f t="shared" ca="1" si="82"/>
        <v>06.08.2023</v>
      </c>
    </row>
    <row r="698" spans="1:15" x14ac:dyDescent="0.25">
      <c r="A698">
        <v>697</v>
      </c>
      <c r="B698">
        <v>7278.58</v>
      </c>
      <c r="C698" t="s">
        <v>489</v>
      </c>
      <c r="D698" t="s">
        <v>57</v>
      </c>
      <c r="E698">
        <f t="shared" si="83"/>
        <v>40</v>
      </c>
      <c r="F698">
        <f t="shared" si="84"/>
        <v>2911.4320000000002</v>
      </c>
      <c r="G698" t="s">
        <v>993</v>
      </c>
      <c r="H698" s="1" t="str">
        <f t="shared" ca="1" si="88"/>
        <v/>
      </c>
      <c r="I698" s="2">
        <f t="shared" ca="1" si="81"/>
        <v>8006.4380000000001</v>
      </c>
      <c r="J698" s="2">
        <f t="shared" ca="1" si="85"/>
        <v>145.57159999999999</v>
      </c>
      <c r="K698">
        <f t="shared" ca="1" si="86"/>
        <v>1746.8591999999999</v>
      </c>
      <c r="L698" t="s">
        <v>55</v>
      </c>
      <c r="N698" s="2">
        <f t="shared" ca="1" si="87"/>
        <v>5</v>
      </c>
      <c r="O698" s="1">
        <f t="shared" ca="1" si="82"/>
        <v>45633</v>
      </c>
    </row>
    <row r="699" spans="1:15" x14ac:dyDescent="0.25">
      <c r="A699">
        <v>698</v>
      </c>
      <c r="B699">
        <v>6434.3</v>
      </c>
      <c r="C699" t="s">
        <v>138</v>
      </c>
      <c r="D699" t="s">
        <v>22</v>
      </c>
      <c r="E699">
        <f t="shared" si="83"/>
        <v>50</v>
      </c>
      <c r="F699">
        <f t="shared" si="84"/>
        <v>3217.15</v>
      </c>
      <c r="G699" t="s">
        <v>745</v>
      </c>
      <c r="H699" s="1" t="str">
        <f t="shared" ca="1" si="88"/>
        <v/>
      </c>
      <c r="I699" s="2">
        <f t="shared" ca="1" si="81"/>
        <v>16568.322499999998</v>
      </c>
      <c r="J699" s="2">
        <f t="shared" ca="1" si="85"/>
        <v>289.54349999999999</v>
      </c>
      <c r="K699">
        <f t="shared" ca="1" si="86"/>
        <v>3474.5219999999999</v>
      </c>
      <c r="N699" s="2">
        <f t="shared" ca="1" si="87"/>
        <v>35</v>
      </c>
      <c r="O699" s="1">
        <f t="shared" ca="1" si="82"/>
        <v>45586</v>
      </c>
    </row>
    <row r="700" spans="1:15" x14ac:dyDescent="0.25">
      <c r="A700">
        <v>699</v>
      </c>
      <c r="B700">
        <v>2584.54</v>
      </c>
      <c r="C700" t="s">
        <v>750</v>
      </c>
      <c r="D700" t="s">
        <v>19</v>
      </c>
      <c r="E700">
        <f t="shared" si="83"/>
        <v>100</v>
      </c>
      <c r="F700">
        <f t="shared" si="84"/>
        <v>2584.54</v>
      </c>
      <c r="G700" t="s">
        <v>966</v>
      </c>
      <c r="H700" s="1">
        <f t="shared" ca="1" si="88"/>
        <v>45099</v>
      </c>
      <c r="I700" s="2">
        <f t="shared" ca="1" si="81"/>
        <v>2950.6831666666667</v>
      </c>
      <c r="J700" s="2">
        <f t="shared" ca="1" si="85"/>
        <v>21.537833333333335</v>
      </c>
      <c r="K700">
        <f t="shared" ca="1" si="86"/>
        <v>258.45400000000001</v>
      </c>
      <c r="L700" t="s">
        <v>17</v>
      </c>
      <c r="N700" s="2">
        <f t="shared" ca="1" si="87"/>
        <v>17</v>
      </c>
      <c r="O700" s="1" t="str">
        <f t="shared" ca="1" si="82"/>
        <v>28.05.2023</v>
      </c>
    </row>
    <row r="701" spans="1:15" x14ac:dyDescent="0.25">
      <c r="A701">
        <v>700</v>
      </c>
      <c r="B701">
        <v>8733.4500000000007</v>
      </c>
      <c r="C701" t="s">
        <v>380</v>
      </c>
      <c r="D701" t="s">
        <v>19</v>
      </c>
      <c r="E701">
        <f t="shared" si="83"/>
        <v>100</v>
      </c>
      <c r="F701">
        <f t="shared" si="84"/>
        <v>8733.4500000000007</v>
      </c>
      <c r="G701" t="s">
        <v>837</v>
      </c>
      <c r="H701" s="1">
        <f t="shared" ca="1" si="88"/>
        <v>45483</v>
      </c>
      <c r="I701" s="2">
        <f t="shared" ca="1" si="81"/>
        <v>17088.450499999999</v>
      </c>
      <c r="J701" s="2">
        <f t="shared" ca="1" si="85"/>
        <v>298.392875</v>
      </c>
      <c r="K701">
        <f t="shared" ca="1" si="86"/>
        <v>3580.7145</v>
      </c>
      <c r="L701" t="s">
        <v>26</v>
      </c>
      <c r="N701" s="2">
        <f t="shared" ca="1" si="87"/>
        <v>28</v>
      </c>
      <c r="O701" s="1" t="str">
        <f t="shared" ca="1" si="82"/>
        <v>29.05.2024</v>
      </c>
    </row>
    <row r="702" spans="1:15" x14ac:dyDescent="0.25">
      <c r="A702">
        <v>701</v>
      </c>
      <c r="B702">
        <v>7782.78</v>
      </c>
      <c r="C702" t="s">
        <v>189</v>
      </c>
      <c r="D702" t="s">
        <v>14</v>
      </c>
      <c r="E702">
        <f t="shared" si="83"/>
        <v>0</v>
      </c>
      <c r="F702">
        <f t="shared" si="84"/>
        <v>0</v>
      </c>
      <c r="G702" t="s">
        <v>722</v>
      </c>
      <c r="H702" s="1">
        <f t="shared" ca="1" si="88"/>
        <v>44816</v>
      </c>
      <c r="I702" s="2">
        <f t="shared" ca="1" si="81"/>
        <v>13593.922399999999</v>
      </c>
      <c r="J702" s="2">
        <f t="shared" ca="1" si="85"/>
        <v>363.19639999999998</v>
      </c>
      <c r="K702">
        <f t="shared" ca="1" si="86"/>
        <v>4358.3567999999996</v>
      </c>
      <c r="N702" s="2">
        <f t="shared" ca="1" si="87"/>
        <v>16</v>
      </c>
      <c r="O702" s="1" t="str">
        <f t="shared" ca="1" si="82"/>
        <v>22.07.2022</v>
      </c>
    </row>
    <row r="703" spans="1:15" x14ac:dyDescent="0.25">
      <c r="A703">
        <v>702</v>
      </c>
      <c r="B703">
        <v>4407.57</v>
      </c>
      <c r="C703" t="s">
        <v>248</v>
      </c>
      <c r="D703" t="s">
        <v>14</v>
      </c>
      <c r="E703">
        <f t="shared" si="83"/>
        <v>0</v>
      </c>
      <c r="F703">
        <f t="shared" si="84"/>
        <v>0</v>
      </c>
      <c r="G703" t="s">
        <v>526</v>
      </c>
      <c r="H703" s="1">
        <f t="shared" ca="1" si="88"/>
        <v>45484</v>
      </c>
      <c r="I703" s="2">
        <f t="shared" ca="1" si="81"/>
        <v>6604.0090499999988</v>
      </c>
      <c r="J703" s="2">
        <f t="shared" ca="1" si="85"/>
        <v>84.478424999999987</v>
      </c>
      <c r="K703">
        <f t="shared" ca="1" si="86"/>
        <v>1013.7410999999998</v>
      </c>
      <c r="N703" s="2">
        <f t="shared" ca="1" si="87"/>
        <v>26</v>
      </c>
      <c r="O703" s="1" t="str">
        <f t="shared" ca="1" si="82"/>
        <v>14.05.2024</v>
      </c>
    </row>
    <row r="704" spans="1:15" x14ac:dyDescent="0.25">
      <c r="A704">
        <v>703</v>
      </c>
      <c r="B704">
        <v>9420.09</v>
      </c>
      <c r="C704" t="s">
        <v>752</v>
      </c>
      <c r="D704" t="s">
        <v>89</v>
      </c>
      <c r="E704">
        <f t="shared" si="83"/>
        <v>10</v>
      </c>
      <c r="F704">
        <f t="shared" si="84"/>
        <v>942.00900000000001</v>
      </c>
      <c r="G704" t="s">
        <v>728</v>
      </c>
      <c r="H704" s="1" t="str">
        <f t="shared" ca="1" si="88"/>
        <v/>
      </c>
      <c r="I704" s="2">
        <f t="shared" ca="1" si="81"/>
        <v>9490.7406750000009</v>
      </c>
      <c r="J704" s="2">
        <f t="shared" ca="1" si="85"/>
        <v>23.550225000000001</v>
      </c>
      <c r="K704">
        <f t="shared" ca="1" si="86"/>
        <v>282.60270000000003</v>
      </c>
      <c r="N704" s="2">
        <f t="shared" ca="1" si="87"/>
        <v>3</v>
      </c>
      <c r="O704" s="1">
        <f t="shared" ca="1" si="82"/>
        <v>45577</v>
      </c>
    </row>
    <row r="705" spans="1:15" x14ac:dyDescent="0.25">
      <c r="A705">
        <v>704</v>
      </c>
      <c r="B705">
        <v>8288.99</v>
      </c>
      <c r="C705" t="s">
        <v>390</v>
      </c>
      <c r="D705" t="s">
        <v>11</v>
      </c>
      <c r="E705">
        <f t="shared" si="83"/>
        <v>25</v>
      </c>
      <c r="F705">
        <f t="shared" si="84"/>
        <v>2072.2474999999999</v>
      </c>
      <c r="G705" t="s">
        <v>205</v>
      </c>
      <c r="H705" s="1" t="str">
        <f t="shared" ca="1" si="88"/>
        <v/>
      </c>
      <c r="I705" s="2">
        <f t="shared" ca="1" si="81"/>
        <v>8993.5541499999999</v>
      </c>
      <c r="J705" s="2">
        <f t="shared" ca="1" si="85"/>
        <v>20.722474999999999</v>
      </c>
      <c r="K705">
        <f t="shared" ca="1" si="86"/>
        <v>248.66969999999998</v>
      </c>
      <c r="N705" s="2">
        <f t="shared" ca="1" si="87"/>
        <v>34</v>
      </c>
      <c r="O705" s="1">
        <f t="shared" ca="1" si="82"/>
        <v>45541</v>
      </c>
    </row>
    <row r="706" spans="1:15" x14ac:dyDescent="0.25">
      <c r="A706">
        <v>705</v>
      </c>
      <c r="B706">
        <v>9503.0499999999993</v>
      </c>
      <c r="C706" t="s">
        <v>586</v>
      </c>
      <c r="D706" t="s">
        <v>14</v>
      </c>
      <c r="E706">
        <f t="shared" si="83"/>
        <v>0</v>
      </c>
      <c r="F706">
        <f t="shared" si="84"/>
        <v>0</v>
      </c>
      <c r="G706" t="s">
        <v>696</v>
      </c>
      <c r="H706" s="1">
        <f t="shared" ca="1" si="88"/>
        <v>44968</v>
      </c>
      <c r="I706" s="2">
        <f t="shared" ref="I706:I769" ca="1" si="89" xml:space="preserve"> (J706 * N706 ) + B706</f>
        <v>16155.184999999999</v>
      </c>
      <c r="J706" s="2">
        <f t="shared" ca="1" si="85"/>
        <v>190.06100000000001</v>
      </c>
      <c r="K706">
        <f t="shared" ca="1" si="86"/>
        <v>2280.732</v>
      </c>
      <c r="N706" s="2">
        <f t="shared" ca="1" si="87"/>
        <v>35</v>
      </c>
      <c r="O706" s="1" t="str">
        <f t="shared" ref="O706:O769" ca="1" si="90">IF(AND(D706&lt;&gt;"closedwon", D706&lt;&gt;"closedlost"), TODAY()-RANDBETWEEN(0,120), G706)</f>
        <v>20.11.2022</v>
      </c>
    </row>
    <row r="707" spans="1:15" x14ac:dyDescent="0.25">
      <c r="A707">
        <v>706</v>
      </c>
      <c r="B707">
        <v>3067.26</v>
      </c>
      <c r="C707" t="s">
        <v>753</v>
      </c>
      <c r="D707" t="s">
        <v>22</v>
      </c>
      <c r="E707">
        <f t="shared" ref="E707:E770" si="91">IF(D707="appointmentscheduled", 10,
IF(D707="qualifiedtobuy", 25,
IF(D707="closedlost", 0,
IF(D707="closedwon", 100,
IF(D707="contractsent", 75,
IF(D707="decisionmakerbroughtin", 50,
IF(D707="presentationscheduled", 40,
"")))))))</f>
        <v>50</v>
      </c>
      <c r="F707">
        <f t="shared" ref="F707:F770" si="92" xml:space="preserve"> (E707/100) *B707</f>
        <v>1533.63</v>
      </c>
      <c r="G707" t="s">
        <v>404</v>
      </c>
      <c r="H707" s="1" t="str">
        <f t="shared" ca="1" si="88"/>
        <v/>
      </c>
      <c r="I707" s="2">
        <f t="shared" ca="1" si="89"/>
        <v>3895.4202000000005</v>
      </c>
      <c r="J707" s="2">
        <f t="shared" ref="J707:J770" ca="1" si="93">(B707 * RANDBETWEEN(1, 60) / 100) / 12</f>
        <v>46.008900000000004</v>
      </c>
      <c r="K707">
        <f t="shared" ref="K707:K770" ca="1" si="94" xml:space="preserve"> J707 *12</f>
        <v>552.10680000000002</v>
      </c>
      <c r="L707" t="s">
        <v>55</v>
      </c>
      <c r="N707" s="2">
        <f t="shared" ref="N707:N770" ca="1" si="95">RANDBETWEEN(1, 36)</f>
        <v>18</v>
      </c>
      <c r="O707" s="1">
        <f t="shared" ca="1" si="90"/>
        <v>45586</v>
      </c>
    </row>
    <row r="708" spans="1:15" x14ac:dyDescent="0.25">
      <c r="A708">
        <v>707</v>
      </c>
      <c r="B708">
        <v>6953.5</v>
      </c>
      <c r="C708" t="s">
        <v>374</v>
      </c>
      <c r="D708" t="s">
        <v>19</v>
      </c>
      <c r="E708">
        <f t="shared" si="91"/>
        <v>100</v>
      </c>
      <c r="F708">
        <f t="shared" si="92"/>
        <v>6953.5</v>
      </c>
      <c r="G708" t="s">
        <v>378</v>
      </c>
      <c r="H708" s="1">
        <f t="shared" ref="H708:H771" ca="1" si="96">IF(OR(D708="closedwon", D708="closedlost"), DATE(MID(G708,7,4),MID(G708,4,2),LEFT(G708,2)) + RANDBETWEEN(0,90), "")</f>
        <v>44931</v>
      </c>
      <c r="I708" s="2">
        <f t="shared" ca="1" si="89"/>
        <v>8865.7124999999996</v>
      </c>
      <c r="J708" s="2">
        <f t="shared" ca="1" si="93"/>
        <v>127.48083333333334</v>
      </c>
      <c r="K708">
        <f t="shared" ca="1" si="94"/>
        <v>1529.77</v>
      </c>
      <c r="N708" s="2">
        <f t="shared" ca="1" si="95"/>
        <v>15</v>
      </c>
      <c r="O708" s="1" t="str">
        <f t="shared" ca="1" si="90"/>
        <v>16.10.2022</v>
      </c>
    </row>
    <row r="709" spans="1:15" x14ac:dyDescent="0.25">
      <c r="A709">
        <v>708</v>
      </c>
      <c r="B709">
        <v>998.67</v>
      </c>
      <c r="C709" t="s">
        <v>307</v>
      </c>
      <c r="D709" t="s">
        <v>22</v>
      </c>
      <c r="E709">
        <f t="shared" si="91"/>
        <v>50</v>
      </c>
      <c r="F709">
        <f t="shared" si="92"/>
        <v>499.33499999999998</v>
      </c>
      <c r="G709" t="s">
        <v>773</v>
      </c>
      <c r="H709" s="1" t="str">
        <f t="shared" ca="1" si="96"/>
        <v/>
      </c>
      <c r="I709" s="2">
        <f t="shared" ca="1" si="89"/>
        <v>2130.4959999999996</v>
      </c>
      <c r="J709" s="2">
        <f t="shared" ca="1" si="93"/>
        <v>33.288999999999994</v>
      </c>
      <c r="K709">
        <f t="shared" ca="1" si="94"/>
        <v>399.46799999999996</v>
      </c>
      <c r="M709" t="s">
        <v>49</v>
      </c>
      <c r="N709" s="2">
        <f t="shared" ca="1" si="95"/>
        <v>34</v>
      </c>
      <c r="O709" s="1">
        <f t="shared" ca="1" si="90"/>
        <v>45533</v>
      </c>
    </row>
    <row r="710" spans="1:15" x14ac:dyDescent="0.25">
      <c r="A710">
        <v>709</v>
      </c>
      <c r="B710">
        <v>7309.44</v>
      </c>
      <c r="C710" t="s">
        <v>755</v>
      </c>
      <c r="D710" t="s">
        <v>19</v>
      </c>
      <c r="E710">
        <f t="shared" si="91"/>
        <v>100</v>
      </c>
      <c r="F710">
        <f t="shared" si="92"/>
        <v>7309.44</v>
      </c>
      <c r="G710" t="s">
        <v>994</v>
      </c>
      <c r="H710" s="1">
        <f t="shared" ca="1" si="96"/>
        <v>44672</v>
      </c>
      <c r="I710" s="2">
        <f t="shared" ca="1" si="89"/>
        <v>7333.8047999999999</v>
      </c>
      <c r="J710" s="2">
        <f t="shared" ca="1" si="93"/>
        <v>24.364799999999999</v>
      </c>
      <c r="K710">
        <f t="shared" ca="1" si="94"/>
        <v>292.37759999999997</v>
      </c>
      <c r="M710" t="s">
        <v>46</v>
      </c>
      <c r="N710" s="2">
        <f t="shared" ca="1" si="95"/>
        <v>1</v>
      </c>
      <c r="O710" s="1" t="str">
        <f t="shared" ca="1" si="90"/>
        <v>24.03.2022</v>
      </c>
    </row>
    <row r="711" spans="1:15" x14ac:dyDescent="0.25">
      <c r="A711">
        <v>710</v>
      </c>
      <c r="B711">
        <v>1293.33</v>
      </c>
      <c r="C711" t="s">
        <v>235</v>
      </c>
      <c r="D711" t="s">
        <v>19</v>
      </c>
      <c r="E711">
        <f t="shared" si="91"/>
        <v>100</v>
      </c>
      <c r="F711">
        <f t="shared" si="92"/>
        <v>1293.33</v>
      </c>
      <c r="G711" t="s">
        <v>255</v>
      </c>
      <c r="H711" s="1">
        <f t="shared" ca="1" si="96"/>
        <v>45327</v>
      </c>
      <c r="I711" s="2">
        <f t="shared" ca="1" si="89"/>
        <v>1700.7289499999999</v>
      </c>
      <c r="J711" s="2">
        <f t="shared" ca="1" si="93"/>
        <v>58.199849999999998</v>
      </c>
      <c r="K711">
        <f t="shared" ca="1" si="94"/>
        <v>698.39819999999997</v>
      </c>
      <c r="N711" s="2">
        <f t="shared" ca="1" si="95"/>
        <v>7</v>
      </c>
      <c r="O711" s="1" t="str">
        <f t="shared" ca="1" si="90"/>
        <v>14.01.2024</v>
      </c>
    </row>
    <row r="712" spans="1:15" x14ac:dyDescent="0.25">
      <c r="A712">
        <v>711</v>
      </c>
      <c r="B712">
        <v>8152.53</v>
      </c>
      <c r="C712" t="s">
        <v>138</v>
      </c>
      <c r="D712" t="s">
        <v>14</v>
      </c>
      <c r="E712">
        <f t="shared" si="91"/>
        <v>0</v>
      </c>
      <c r="F712">
        <f t="shared" si="92"/>
        <v>0</v>
      </c>
      <c r="G712" t="s">
        <v>629</v>
      </c>
      <c r="H712" s="1">
        <f t="shared" ca="1" si="96"/>
        <v>44586</v>
      </c>
      <c r="I712" s="2">
        <f t="shared" ca="1" si="89"/>
        <v>9049.3083000000006</v>
      </c>
      <c r="J712" s="2">
        <f t="shared" ca="1" si="93"/>
        <v>40.762650000000001</v>
      </c>
      <c r="K712">
        <f t="shared" ca="1" si="94"/>
        <v>489.15179999999998</v>
      </c>
      <c r="M712" t="s">
        <v>190</v>
      </c>
      <c r="N712" s="2">
        <f t="shared" ca="1" si="95"/>
        <v>22</v>
      </c>
      <c r="O712" s="1" t="str">
        <f t="shared" ca="1" si="90"/>
        <v>03.01.2022</v>
      </c>
    </row>
    <row r="713" spans="1:15" x14ac:dyDescent="0.25">
      <c r="A713">
        <v>712</v>
      </c>
      <c r="B713">
        <v>2564.42</v>
      </c>
      <c r="C713" t="s">
        <v>406</v>
      </c>
      <c r="D713" t="s">
        <v>14</v>
      </c>
      <c r="E713">
        <f t="shared" si="91"/>
        <v>0</v>
      </c>
      <c r="F713">
        <f t="shared" si="92"/>
        <v>0</v>
      </c>
      <c r="G713" t="s">
        <v>416</v>
      </c>
      <c r="H713" s="1">
        <f t="shared" ca="1" si="96"/>
        <v>45134</v>
      </c>
      <c r="I713" s="2">
        <f t="shared" ca="1" si="89"/>
        <v>3786.7935333333335</v>
      </c>
      <c r="J713" s="2">
        <f t="shared" ca="1" si="93"/>
        <v>94.028733333333335</v>
      </c>
      <c r="K713">
        <f t="shared" ca="1" si="94"/>
        <v>1128.3448000000001</v>
      </c>
      <c r="N713" s="2">
        <f t="shared" ca="1" si="95"/>
        <v>13</v>
      </c>
      <c r="O713" s="1" t="str">
        <f t="shared" ca="1" si="90"/>
        <v>06.07.2023</v>
      </c>
    </row>
    <row r="714" spans="1:15" x14ac:dyDescent="0.25">
      <c r="A714">
        <v>713</v>
      </c>
      <c r="B714">
        <v>7245.17</v>
      </c>
      <c r="C714" t="s">
        <v>758</v>
      </c>
      <c r="D714" t="s">
        <v>19</v>
      </c>
      <c r="E714">
        <f t="shared" si="91"/>
        <v>100</v>
      </c>
      <c r="F714">
        <f t="shared" si="92"/>
        <v>7245.17</v>
      </c>
      <c r="G714" t="s">
        <v>178</v>
      </c>
      <c r="H714" s="1">
        <f t="shared" ca="1" si="96"/>
        <v>45307</v>
      </c>
      <c r="I714" s="2">
        <f t="shared" ca="1" si="89"/>
        <v>15939.374</v>
      </c>
      <c r="J714" s="2">
        <f t="shared" ca="1" si="93"/>
        <v>241.50566666666666</v>
      </c>
      <c r="K714">
        <f t="shared" ca="1" si="94"/>
        <v>2898.0679999999998</v>
      </c>
      <c r="N714" s="2">
        <f t="shared" ca="1" si="95"/>
        <v>36</v>
      </c>
      <c r="O714" s="1" t="str">
        <f t="shared" ca="1" si="90"/>
        <v>11.01.2024</v>
      </c>
    </row>
    <row r="715" spans="1:15" x14ac:dyDescent="0.25">
      <c r="A715">
        <v>714</v>
      </c>
      <c r="B715">
        <v>3998.7</v>
      </c>
      <c r="C715" t="s">
        <v>726</v>
      </c>
      <c r="D715" t="s">
        <v>14</v>
      </c>
      <c r="E715">
        <f t="shared" si="91"/>
        <v>0</v>
      </c>
      <c r="F715">
        <f t="shared" si="92"/>
        <v>0</v>
      </c>
      <c r="G715" t="s">
        <v>672</v>
      </c>
      <c r="H715" s="1">
        <f t="shared" ca="1" si="96"/>
        <v>45545</v>
      </c>
      <c r="I715" s="2">
        <f t="shared" ca="1" si="89"/>
        <v>5611.509</v>
      </c>
      <c r="J715" s="2">
        <f t="shared" ca="1" si="93"/>
        <v>146.619</v>
      </c>
      <c r="K715">
        <f t="shared" ca="1" si="94"/>
        <v>1759.4279999999999</v>
      </c>
      <c r="L715" t="s">
        <v>84</v>
      </c>
      <c r="N715" s="2">
        <f t="shared" ca="1" si="95"/>
        <v>11</v>
      </c>
      <c r="O715" s="1" t="str">
        <f t="shared" ca="1" si="90"/>
        <v>05.07.2024</v>
      </c>
    </row>
    <row r="716" spans="1:15" x14ac:dyDescent="0.25">
      <c r="A716">
        <v>715</v>
      </c>
      <c r="B716">
        <v>4405.5600000000004</v>
      </c>
      <c r="C716" t="s">
        <v>60</v>
      </c>
      <c r="D716" t="s">
        <v>19</v>
      </c>
      <c r="E716">
        <f t="shared" si="91"/>
        <v>100</v>
      </c>
      <c r="F716">
        <f t="shared" si="92"/>
        <v>4405.5600000000004</v>
      </c>
      <c r="G716" t="s">
        <v>93</v>
      </c>
      <c r="H716" s="1">
        <f t="shared" ca="1" si="96"/>
        <v>45566</v>
      </c>
      <c r="I716" s="2">
        <f t="shared" ca="1" si="89"/>
        <v>4912.1994000000004</v>
      </c>
      <c r="J716" s="2">
        <f t="shared" ca="1" si="93"/>
        <v>168.87980000000002</v>
      </c>
      <c r="K716">
        <f t="shared" ca="1" si="94"/>
        <v>2026.5576000000001</v>
      </c>
      <c r="L716" t="s">
        <v>63</v>
      </c>
      <c r="N716" s="2">
        <f t="shared" ca="1" si="95"/>
        <v>3</v>
      </c>
      <c r="O716" s="1" t="str">
        <f t="shared" ca="1" si="90"/>
        <v>03.08.2024</v>
      </c>
    </row>
    <row r="717" spans="1:15" x14ac:dyDescent="0.25">
      <c r="A717">
        <v>716</v>
      </c>
      <c r="B717">
        <v>2155.7600000000002</v>
      </c>
      <c r="C717" t="s">
        <v>372</v>
      </c>
      <c r="D717" t="s">
        <v>14</v>
      </c>
      <c r="E717">
        <f t="shared" si="91"/>
        <v>0</v>
      </c>
      <c r="F717">
        <f t="shared" si="92"/>
        <v>0</v>
      </c>
      <c r="G717" t="s">
        <v>995</v>
      </c>
      <c r="H717" s="1">
        <f t="shared" ca="1" si="96"/>
        <v>44914</v>
      </c>
      <c r="I717" s="2">
        <f t="shared" ca="1" si="89"/>
        <v>2633.6201333333333</v>
      </c>
      <c r="J717" s="2">
        <f t="shared" ca="1" si="93"/>
        <v>34.132866666666665</v>
      </c>
      <c r="K717">
        <f t="shared" ca="1" si="94"/>
        <v>409.59439999999995</v>
      </c>
      <c r="M717" t="s">
        <v>49</v>
      </c>
      <c r="N717" s="2">
        <f t="shared" ca="1" si="95"/>
        <v>14</v>
      </c>
      <c r="O717" s="1" t="str">
        <f t="shared" ca="1" si="90"/>
        <v>11.10.2022</v>
      </c>
    </row>
    <row r="718" spans="1:15" x14ac:dyDescent="0.25">
      <c r="A718">
        <v>717</v>
      </c>
      <c r="B718">
        <v>3085.56</v>
      </c>
      <c r="C718" t="s">
        <v>609</v>
      </c>
      <c r="D718" t="s">
        <v>14</v>
      </c>
      <c r="E718">
        <f t="shared" si="91"/>
        <v>0</v>
      </c>
      <c r="F718">
        <f t="shared" si="92"/>
        <v>0</v>
      </c>
      <c r="G718" t="s">
        <v>996</v>
      </c>
      <c r="H718" s="1">
        <f t="shared" ca="1" si="96"/>
        <v>44665</v>
      </c>
      <c r="I718" s="2">
        <f t="shared" ca="1" si="89"/>
        <v>4800.6170999999995</v>
      </c>
      <c r="J718" s="2">
        <f t="shared" ca="1" si="93"/>
        <v>74.567700000000002</v>
      </c>
      <c r="K718">
        <f t="shared" ca="1" si="94"/>
        <v>894.81240000000003</v>
      </c>
      <c r="L718" t="s">
        <v>63</v>
      </c>
      <c r="N718" s="2">
        <f t="shared" ca="1" si="95"/>
        <v>23</v>
      </c>
      <c r="O718" s="1" t="str">
        <f t="shared" ca="1" si="90"/>
        <v>12.02.2022</v>
      </c>
    </row>
    <row r="719" spans="1:15" x14ac:dyDescent="0.25">
      <c r="A719">
        <v>718</v>
      </c>
      <c r="B719">
        <v>595.55999999999995</v>
      </c>
      <c r="C719" t="s">
        <v>714</v>
      </c>
      <c r="D719" t="s">
        <v>19</v>
      </c>
      <c r="E719">
        <f t="shared" si="91"/>
        <v>100</v>
      </c>
      <c r="F719">
        <f t="shared" si="92"/>
        <v>595.55999999999995</v>
      </c>
      <c r="G719" t="s">
        <v>125</v>
      </c>
      <c r="H719" s="1">
        <f t="shared" ca="1" si="96"/>
        <v>45643</v>
      </c>
      <c r="I719" s="2">
        <f t="shared" ca="1" si="89"/>
        <v>983.66659999999979</v>
      </c>
      <c r="J719" s="2">
        <f t="shared" ca="1" si="93"/>
        <v>11.414899999999998</v>
      </c>
      <c r="K719">
        <f t="shared" ca="1" si="94"/>
        <v>136.97879999999998</v>
      </c>
      <c r="N719" s="2">
        <f t="shared" ca="1" si="95"/>
        <v>34</v>
      </c>
      <c r="O719" s="1" t="str">
        <f t="shared" ca="1" si="90"/>
        <v>24.09.2024</v>
      </c>
    </row>
    <row r="720" spans="1:15" x14ac:dyDescent="0.25">
      <c r="A720">
        <v>719</v>
      </c>
      <c r="B720">
        <v>9447.4500000000007</v>
      </c>
      <c r="C720" t="s">
        <v>514</v>
      </c>
      <c r="D720" t="s">
        <v>57</v>
      </c>
      <c r="E720">
        <f t="shared" si="91"/>
        <v>40</v>
      </c>
      <c r="F720">
        <f t="shared" si="92"/>
        <v>3778.9800000000005</v>
      </c>
      <c r="G720" t="s">
        <v>997</v>
      </c>
      <c r="H720" s="1" t="str">
        <f t="shared" ca="1" si="96"/>
        <v/>
      </c>
      <c r="I720" s="2">
        <f t="shared" ca="1" si="89"/>
        <v>12927.260750000001</v>
      </c>
      <c r="J720" s="2">
        <f t="shared" ca="1" si="93"/>
        <v>133.838875</v>
      </c>
      <c r="K720">
        <f t="shared" ca="1" si="94"/>
        <v>1606.0664999999999</v>
      </c>
      <c r="N720" s="2">
        <f t="shared" ca="1" si="95"/>
        <v>26</v>
      </c>
      <c r="O720" s="1">
        <f t="shared" ca="1" si="90"/>
        <v>45653</v>
      </c>
    </row>
    <row r="721" spans="1:15" x14ac:dyDescent="0.25">
      <c r="A721">
        <v>720</v>
      </c>
      <c r="B721">
        <v>7569.08</v>
      </c>
      <c r="C721" t="s">
        <v>697</v>
      </c>
      <c r="D721" t="s">
        <v>11</v>
      </c>
      <c r="E721">
        <f t="shared" si="91"/>
        <v>25</v>
      </c>
      <c r="F721">
        <f t="shared" si="92"/>
        <v>1892.27</v>
      </c>
      <c r="G721" t="s">
        <v>981</v>
      </c>
      <c r="H721" s="1" t="str">
        <f t="shared" ca="1" si="96"/>
        <v/>
      </c>
      <c r="I721" s="2">
        <f t="shared" ca="1" si="89"/>
        <v>15503.998866666667</v>
      </c>
      <c r="J721" s="2">
        <f t="shared" ca="1" si="93"/>
        <v>233.37996666666666</v>
      </c>
      <c r="K721">
        <f t="shared" ca="1" si="94"/>
        <v>2800.5596</v>
      </c>
      <c r="N721" s="2">
        <f t="shared" ca="1" si="95"/>
        <v>34</v>
      </c>
      <c r="O721" s="1">
        <f t="shared" ca="1" si="90"/>
        <v>45553</v>
      </c>
    </row>
    <row r="722" spans="1:15" x14ac:dyDescent="0.25">
      <c r="A722">
        <v>721</v>
      </c>
      <c r="B722">
        <v>5031.0200000000004</v>
      </c>
      <c r="C722" t="s">
        <v>762</v>
      </c>
      <c r="D722" t="s">
        <v>11</v>
      </c>
      <c r="E722">
        <f t="shared" si="91"/>
        <v>25</v>
      </c>
      <c r="F722">
        <f t="shared" si="92"/>
        <v>1257.7550000000001</v>
      </c>
      <c r="G722" t="s">
        <v>455</v>
      </c>
      <c r="H722" s="1" t="str">
        <f t="shared" ca="1" si="96"/>
        <v/>
      </c>
      <c r="I722" s="2">
        <f t="shared" ca="1" si="89"/>
        <v>5140.0254333333341</v>
      </c>
      <c r="J722" s="2">
        <f t="shared" ca="1" si="93"/>
        <v>4.1925166666666671</v>
      </c>
      <c r="K722">
        <f t="shared" ca="1" si="94"/>
        <v>50.310200000000009</v>
      </c>
      <c r="N722" s="2">
        <f t="shared" ca="1" si="95"/>
        <v>26</v>
      </c>
      <c r="O722" s="1">
        <f t="shared" ca="1" si="90"/>
        <v>45640</v>
      </c>
    </row>
    <row r="723" spans="1:15" x14ac:dyDescent="0.25">
      <c r="A723">
        <v>722</v>
      </c>
      <c r="B723">
        <v>6025.06</v>
      </c>
      <c r="C723" t="s">
        <v>660</v>
      </c>
      <c r="D723" t="s">
        <v>19</v>
      </c>
      <c r="E723">
        <f t="shared" si="91"/>
        <v>100</v>
      </c>
      <c r="F723">
        <f t="shared" si="92"/>
        <v>6025.06</v>
      </c>
      <c r="G723" t="s">
        <v>965</v>
      </c>
      <c r="H723" s="1">
        <f t="shared" ca="1" si="96"/>
        <v>44989</v>
      </c>
      <c r="I723" s="2">
        <f t="shared" ca="1" si="89"/>
        <v>10272.7273</v>
      </c>
      <c r="J723" s="2">
        <f t="shared" ca="1" si="93"/>
        <v>235.98151666666669</v>
      </c>
      <c r="K723">
        <f t="shared" ca="1" si="94"/>
        <v>2831.7782000000002</v>
      </c>
      <c r="M723" t="s">
        <v>49</v>
      </c>
      <c r="N723" s="2">
        <f t="shared" ca="1" si="95"/>
        <v>18</v>
      </c>
      <c r="O723" s="1" t="str">
        <f t="shared" ca="1" si="90"/>
        <v>15.01.2023</v>
      </c>
    </row>
    <row r="724" spans="1:15" x14ac:dyDescent="0.25">
      <c r="A724">
        <v>723</v>
      </c>
      <c r="B724">
        <v>4188.9799999999996</v>
      </c>
      <c r="C724" t="s">
        <v>764</v>
      </c>
      <c r="D724" t="s">
        <v>19</v>
      </c>
      <c r="E724">
        <f t="shared" si="91"/>
        <v>100</v>
      </c>
      <c r="F724">
        <f t="shared" si="92"/>
        <v>4188.9799999999996</v>
      </c>
      <c r="G724" t="s">
        <v>908</v>
      </c>
      <c r="H724" s="1">
        <f t="shared" ca="1" si="96"/>
        <v>44911</v>
      </c>
      <c r="I724" s="2">
        <f t="shared" ca="1" si="89"/>
        <v>4262.2871499999992</v>
      </c>
      <c r="J724" s="2">
        <f t="shared" ca="1" si="93"/>
        <v>73.307149999999993</v>
      </c>
      <c r="K724">
        <f t="shared" ca="1" si="94"/>
        <v>879.68579999999997</v>
      </c>
      <c r="L724" t="s">
        <v>26</v>
      </c>
      <c r="N724" s="2">
        <f t="shared" ca="1" si="95"/>
        <v>1</v>
      </c>
      <c r="O724" s="1" t="str">
        <f t="shared" ca="1" si="90"/>
        <v>17.09.2022</v>
      </c>
    </row>
    <row r="725" spans="1:15" x14ac:dyDescent="0.25">
      <c r="A725">
        <v>724</v>
      </c>
      <c r="B725">
        <v>8689.43</v>
      </c>
      <c r="C725" t="s">
        <v>412</v>
      </c>
      <c r="D725" t="s">
        <v>14</v>
      </c>
      <c r="E725">
        <f t="shared" si="91"/>
        <v>0</v>
      </c>
      <c r="F725">
        <f t="shared" si="92"/>
        <v>0</v>
      </c>
      <c r="G725" t="s">
        <v>314</v>
      </c>
      <c r="H725" s="1">
        <f t="shared" ca="1" si="96"/>
        <v>45576</v>
      </c>
      <c r="I725" s="2">
        <f t="shared" ca="1" si="89"/>
        <v>12338.990600000001</v>
      </c>
      <c r="J725" s="2">
        <f t="shared" ca="1" si="93"/>
        <v>405.50673333333333</v>
      </c>
      <c r="K725">
        <f t="shared" ca="1" si="94"/>
        <v>4866.0807999999997</v>
      </c>
      <c r="N725" s="2">
        <f t="shared" ca="1" si="95"/>
        <v>9</v>
      </c>
      <c r="O725" s="1" t="str">
        <f t="shared" ca="1" si="90"/>
        <v>01.09.2024</v>
      </c>
    </row>
    <row r="726" spans="1:15" x14ac:dyDescent="0.25">
      <c r="A726">
        <v>725</v>
      </c>
      <c r="B726">
        <v>4726.08</v>
      </c>
      <c r="C726" t="s">
        <v>656</v>
      </c>
      <c r="D726" t="s">
        <v>57</v>
      </c>
      <c r="E726">
        <f t="shared" si="91"/>
        <v>40</v>
      </c>
      <c r="F726">
        <f t="shared" si="92"/>
        <v>1890.432</v>
      </c>
      <c r="G726" t="s">
        <v>737</v>
      </c>
      <c r="H726" s="1" t="str">
        <f t="shared" ca="1" si="96"/>
        <v/>
      </c>
      <c r="I726" s="2">
        <f t="shared" ca="1" si="89"/>
        <v>8916.5375999999997</v>
      </c>
      <c r="J726" s="2">
        <f t="shared" ca="1" si="93"/>
        <v>149.6592</v>
      </c>
      <c r="K726">
        <f t="shared" ca="1" si="94"/>
        <v>1795.9104</v>
      </c>
      <c r="N726" s="2">
        <f t="shared" ca="1" si="95"/>
        <v>28</v>
      </c>
      <c r="O726" s="1">
        <f t="shared" ca="1" si="90"/>
        <v>45649</v>
      </c>
    </row>
    <row r="727" spans="1:15" x14ac:dyDescent="0.25">
      <c r="A727">
        <v>726</v>
      </c>
      <c r="B727">
        <v>9393.93</v>
      </c>
      <c r="C727" t="s">
        <v>503</v>
      </c>
      <c r="D727" t="s">
        <v>11</v>
      </c>
      <c r="E727">
        <f t="shared" si="91"/>
        <v>25</v>
      </c>
      <c r="F727">
        <f t="shared" si="92"/>
        <v>2348.4825000000001</v>
      </c>
      <c r="G727" t="s">
        <v>998</v>
      </c>
      <c r="H727" s="1" t="str">
        <f t="shared" ca="1" si="96"/>
        <v/>
      </c>
      <c r="I727" s="2">
        <f t="shared" ca="1" si="89"/>
        <v>15938.367900000001</v>
      </c>
      <c r="J727" s="2">
        <f t="shared" ca="1" si="93"/>
        <v>297.47444999999999</v>
      </c>
      <c r="K727">
        <f t="shared" ca="1" si="94"/>
        <v>3569.6934000000001</v>
      </c>
      <c r="N727" s="2">
        <f t="shared" ca="1" si="95"/>
        <v>22</v>
      </c>
      <c r="O727" s="1">
        <f t="shared" ca="1" si="90"/>
        <v>45595</v>
      </c>
    </row>
    <row r="728" spans="1:15" x14ac:dyDescent="0.25">
      <c r="A728">
        <v>727</v>
      </c>
      <c r="B728">
        <v>3825.74</v>
      </c>
      <c r="C728" t="s">
        <v>721</v>
      </c>
      <c r="D728" t="s">
        <v>57</v>
      </c>
      <c r="E728">
        <f t="shared" si="91"/>
        <v>40</v>
      </c>
      <c r="F728">
        <f t="shared" si="92"/>
        <v>1530.296</v>
      </c>
      <c r="G728" t="s">
        <v>502</v>
      </c>
      <c r="H728" s="1" t="str">
        <f t="shared" ca="1" si="96"/>
        <v/>
      </c>
      <c r="I728" s="2">
        <f t="shared" ca="1" si="89"/>
        <v>5432.5507999999991</v>
      </c>
      <c r="J728" s="2">
        <f t="shared" ca="1" si="93"/>
        <v>57.386099999999992</v>
      </c>
      <c r="K728">
        <f t="shared" ca="1" si="94"/>
        <v>688.63319999999987</v>
      </c>
      <c r="N728" s="2">
        <f t="shared" ca="1" si="95"/>
        <v>28</v>
      </c>
      <c r="O728" s="1">
        <f t="shared" ca="1" si="90"/>
        <v>45644</v>
      </c>
    </row>
    <row r="729" spans="1:15" x14ac:dyDescent="0.25">
      <c r="A729">
        <v>728</v>
      </c>
      <c r="B729">
        <v>2433.8200000000002</v>
      </c>
      <c r="C729" t="s">
        <v>740</v>
      </c>
      <c r="D729" t="s">
        <v>11</v>
      </c>
      <c r="E729">
        <f t="shared" si="91"/>
        <v>25</v>
      </c>
      <c r="F729">
        <f t="shared" si="92"/>
        <v>608.45500000000004</v>
      </c>
      <c r="G729" t="s">
        <v>999</v>
      </c>
      <c r="H729" s="1" t="str">
        <f t="shared" ca="1" si="96"/>
        <v/>
      </c>
      <c r="I729" s="2">
        <f t="shared" ca="1" si="89"/>
        <v>2697.4838333333337</v>
      </c>
      <c r="J729" s="2">
        <f t="shared" ca="1" si="93"/>
        <v>10.140916666666667</v>
      </c>
      <c r="K729">
        <f t="shared" ca="1" si="94"/>
        <v>121.691</v>
      </c>
      <c r="N729" s="2">
        <f t="shared" ca="1" si="95"/>
        <v>26</v>
      </c>
      <c r="O729" s="1">
        <f t="shared" ca="1" si="90"/>
        <v>45585</v>
      </c>
    </row>
    <row r="730" spans="1:15" x14ac:dyDescent="0.25">
      <c r="A730">
        <v>729</v>
      </c>
      <c r="B730">
        <v>6715.15</v>
      </c>
      <c r="C730" t="s">
        <v>38</v>
      </c>
      <c r="D730" t="s">
        <v>86</v>
      </c>
      <c r="E730">
        <f t="shared" si="91"/>
        <v>75</v>
      </c>
      <c r="F730">
        <f t="shared" si="92"/>
        <v>5036.3624999999993</v>
      </c>
      <c r="G730" t="s">
        <v>429</v>
      </c>
      <c r="H730" s="1" t="str">
        <f t="shared" ca="1" si="96"/>
        <v/>
      </c>
      <c r="I730" s="2">
        <f t="shared" ca="1" si="89"/>
        <v>11415.754999999997</v>
      </c>
      <c r="J730" s="2">
        <f t="shared" ca="1" si="93"/>
        <v>134.30299999999997</v>
      </c>
      <c r="K730">
        <f t="shared" ca="1" si="94"/>
        <v>1611.6359999999995</v>
      </c>
      <c r="M730" t="s">
        <v>190</v>
      </c>
      <c r="N730" s="2">
        <f t="shared" ca="1" si="95"/>
        <v>35</v>
      </c>
      <c r="O730" s="1">
        <f t="shared" ca="1" si="90"/>
        <v>45574</v>
      </c>
    </row>
    <row r="731" spans="1:15" x14ac:dyDescent="0.25">
      <c r="A731">
        <v>730</v>
      </c>
      <c r="B731">
        <v>5927.68</v>
      </c>
      <c r="C731" t="s">
        <v>298</v>
      </c>
      <c r="D731" t="s">
        <v>22</v>
      </c>
      <c r="E731">
        <f t="shared" si="91"/>
        <v>50</v>
      </c>
      <c r="F731">
        <f t="shared" si="92"/>
        <v>2963.84</v>
      </c>
      <c r="G731" t="s">
        <v>863</v>
      </c>
      <c r="H731" s="1" t="str">
        <f t="shared" ca="1" si="96"/>
        <v/>
      </c>
      <c r="I731" s="2">
        <f t="shared" ca="1" si="89"/>
        <v>6965.0240000000003</v>
      </c>
      <c r="J731" s="2">
        <f t="shared" ca="1" si="93"/>
        <v>34.578133333333334</v>
      </c>
      <c r="K731">
        <f t="shared" ca="1" si="94"/>
        <v>414.93759999999997</v>
      </c>
      <c r="N731" s="2">
        <f t="shared" ca="1" si="95"/>
        <v>30</v>
      </c>
      <c r="O731" s="1">
        <f t="shared" ca="1" si="90"/>
        <v>45543</v>
      </c>
    </row>
    <row r="732" spans="1:15" x14ac:dyDescent="0.25">
      <c r="A732">
        <v>731</v>
      </c>
      <c r="B732">
        <v>5411.47</v>
      </c>
      <c r="C732" t="s">
        <v>611</v>
      </c>
      <c r="D732" t="s">
        <v>19</v>
      </c>
      <c r="E732">
        <f t="shared" si="91"/>
        <v>100</v>
      </c>
      <c r="F732">
        <f t="shared" si="92"/>
        <v>5411.47</v>
      </c>
      <c r="G732" t="s">
        <v>759</v>
      </c>
      <c r="H732" s="1">
        <f t="shared" ca="1" si="96"/>
        <v>44849</v>
      </c>
      <c r="I732" s="2">
        <f t="shared" ca="1" si="89"/>
        <v>6412.59195</v>
      </c>
      <c r="J732" s="2">
        <f t="shared" ca="1" si="93"/>
        <v>166.85365833333336</v>
      </c>
      <c r="K732">
        <f t="shared" ca="1" si="94"/>
        <v>2002.2439000000004</v>
      </c>
      <c r="N732" s="2">
        <f t="shared" ca="1" si="95"/>
        <v>6</v>
      </c>
      <c r="O732" s="1" t="str">
        <f t="shared" ca="1" si="90"/>
        <v>09.09.2022</v>
      </c>
    </row>
    <row r="733" spans="1:15" x14ac:dyDescent="0.25">
      <c r="A733">
        <v>732</v>
      </c>
      <c r="B733">
        <v>9103.36</v>
      </c>
      <c r="C733" t="s">
        <v>660</v>
      </c>
      <c r="D733" t="s">
        <v>57</v>
      </c>
      <c r="E733">
        <f t="shared" si="91"/>
        <v>40</v>
      </c>
      <c r="F733">
        <f t="shared" si="92"/>
        <v>3641.3440000000005</v>
      </c>
      <c r="G733" t="s">
        <v>371</v>
      </c>
      <c r="H733" s="1" t="str">
        <f t="shared" ca="1" si="96"/>
        <v/>
      </c>
      <c r="I733" s="2">
        <f t="shared" ca="1" si="89"/>
        <v>12858.495999999999</v>
      </c>
      <c r="J733" s="2">
        <f t="shared" ca="1" si="93"/>
        <v>341.37599999999998</v>
      </c>
      <c r="K733">
        <f t="shared" ca="1" si="94"/>
        <v>4096.5119999999997</v>
      </c>
      <c r="M733" t="s">
        <v>120</v>
      </c>
      <c r="N733" s="2">
        <f t="shared" ca="1" si="95"/>
        <v>11</v>
      </c>
      <c r="O733" s="1">
        <f t="shared" ca="1" si="90"/>
        <v>45548</v>
      </c>
    </row>
    <row r="734" spans="1:15" x14ac:dyDescent="0.25">
      <c r="A734">
        <v>733</v>
      </c>
      <c r="B734">
        <v>5660.92</v>
      </c>
      <c r="C734" t="s">
        <v>697</v>
      </c>
      <c r="D734" t="s">
        <v>14</v>
      </c>
      <c r="E734">
        <f t="shared" si="91"/>
        <v>0</v>
      </c>
      <c r="F734">
        <f t="shared" si="92"/>
        <v>0</v>
      </c>
      <c r="G734" t="s">
        <v>154</v>
      </c>
      <c r="H734" s="1">
        <f t="shared" ca="1" si="96"/>
        <v>45161</v>
      </c>
      <c r="I734" s="2">
        <f t="shared" ca="1" si="89"/>
        <v>5830.7475999999997</v>
      </c>
      <c r="J734" s="2">
        <f t="shared" ca="1" si="93"/>
        <v>56.609200000000008</v>
      </c>
      <c r="K734">
        <f t="shared" ca="1" si="94"/>
        <v>679.31040000000007</v>
      </c>
      <c r="N734" s="2">
        <f t="shared" ca="1" si="95"/>
        <v>3</v>
      </c>
      <c r="O734" s="1" t="str">
        <f t="shared" ca="1" si="90"/>
        <v>18.06.2023</v>
      </c>
    </row>
    <row r="735" spans="1:15" x14ac:dyDescent="0.25">
      <c r="A735">
        <v>734</v>
      </c>
      <c r="B735">
        <v>6675.5</v>
      </c>
      <c r="C735" t="s">
        <v>625</v>
      </c>
      <c r="D735" t="s">
        <v>11</v>
      </c>
      <c r="E735">
        <f t="shared" si="91"/>
        <v>25</v>
      </c>
      <c r="F735">
        <f t="shared" si="92"/>
        <v>1668.875</v>
      </c>
      <c r="G735" t="s">
        <v>849</v>
      </c>
      <c r="H735" s="1" t="str">
        <f t="shared" ca="1" si="96"/>
        <v/>
      </c>
      <c r="I735" s="2">
        <f t="shared" ca="1" si="89"/>
        <v>10224.640833333333</v>
      </c>
      <c r="J735" s="2">
        <f t="shared" ca="1" si="93"/>
        <v>161.32458333333332</v>
      </c>
      <c r="K735">
        <f t="shared" ca="1" si="94"/>
        <v>1935.895</v>
      </c>
      <c r="N735" s="2">
        <f t="shared" ca="1" si="95"/>
        <v>22</v>
      </c>
      <c r="O735" s="1">
        <f t="shared" ca="1" si="90"/>
        <v>45538</v>
      </c>
    </row>
    <row r="736" spans="1:15" x14ac:dyDescent="0.25">
      <c r="A736">
        <v>735</v>
      </c>
      <c r="B736">
        <v>7318.94</v>
      </c>
      <c r="C736" t="s">
        <v>717</v>
      </c>
      <c r="D736" t="s">
        <v>14</v>
      </c>
      <c r="E736">
        <f t="shared" si="91"/>
        <v>0</v>
      </c>
      <c r="F736">
        <f t="shared" si="92"/>
        <v>0</v>
      </c>
      <c r="G736" t="s">
        <v>816</v>
      </c>
      <c r="H736" s="1">
        <f t="shared" ca="1" si="96"/>
        <v>45066</v>
      </c>
      <c r="I736" s="2">
        <f t="shared" ca="1" si="89"/>
        <v>7636.0940666666665</v>
      </c>
      <c r="J736" s="2">
        <f t="shared" ca="1" si="93"/>
        <v>317.15406666666667</v>
      </c>
      <c r="K736">
        <f t="shared" ca="1" si="94"/>
        <v>3805.8487999999998</v>
      </c>
      <c r="N736" s="2">
        <f t="shared" ca="1" si="95"/>
        <v>1</v>
      </c>
      <c r="O736" s="1" t="str">
        <f t="shared" ca="1" si="90"/>
        <v>19.03.2023</v>
      </c>
    </row>
    <row r="737" spans="1:15" x14ac:dyDescent="0.25">
      <c r="A737">
        <v>736</v>
      </c>
      <c r="B737">
        <v>789.71</v>
      </c>
      <c r="C737" t="s">
        <v>675</v>
      </c>
      <c r="D737" t="s">
        <v>89</v>
      </c>
      <c r="E737">
        <f t="shared" si="91"/>
        <v>10</v>
      </c>
      <c r="F737">
        <f t="shared" si="92"/>
        <v>78.971000000000004</v>
      </c>
      <c r="G737" t="s">
        <v>744</v>
      </c>
      <c r="H737" s="1" t="str">
        <f t="shared" ca="1" si="96"/>
        <v/>
      </c>
      <c r="I737" s="2">
        <f t="shared" ca="1" si="89"/>
        <v>957.52337499999999</v>
      </c>
      <c r="J737" s="2">
        <f t="shared" ca="1" si="93"/>
        <v>33.562674999999999</v>
      </c>
      <c r="K737">
        <f t="shared" ca="1" si="94"/>
        <v>402.75209999999998</v>
      </c>
      <c r="M737" t="s">
        <v>46</v>
      </c>
      <c r="N737" s="2">
        <f t="shared" ca="1" si="95"/>
        <v>5</v>
      </c>
      <c r="O737" s="1">
        <f t="shared" ca="1" si="90"/>
        <v>45565</v>
      </c>
    </row>
    <row r="738" spans="1:15" x14ac:dyDescent="0.25">
      <c r="A738">
        <v>737</v>
      </c>
      <c r="B738">
        <v>2560.65</v>
      </c>
      <c r="C738" t="s">
        <v>534</v>
      </c>
      <c r="D738" t="s">
        <v>14</v>
      </c>
      <c r="E738">
        <f t="shared" si="91"/>
        <v>0</v>
      </c>
      <c r="F738">
        <f t="shared" si="92"/>
        <v>0</v>
      </c>
      <c r="G738" t="s">
        <v>105</v>
      </c>
      <c r="H738" s="1">
        <f t="shared" ca="1" si="96"/>
        <v>45108</v>
      </c>
      <c r="I738" s="2">
        <f t="shared" ca="1" si="89"/>
        <v>3217.8834999999999</v>
      </c>
      <c r="J738" s="2">
        <f t="shared" ca="1" si="93"/>
        <v>59.7485</v>
      </c>
      <c r="K738">
        <f t="shared" ca="1" si="94"/>
        <v>716.98199999999997</v>
      </c>
      <c r="N738" s="2">
        <f t="shared" ca="1" si="95"/>
        <v>11</v>
      </c>
      <c r="O738" s="1" t="str">
        <f t="shared" ca="1" si="90"/>
        <v>15.06.2023</v>
      </c>
    </row>
    <row r="739" spans="1:15" x14ac:dyDescent="0.25">
      <c r="A739">
        <v>738</v>
      </c>
      <c r="B739">
        <v>8049.89</v>
      </c>
      <c r="C739" t="s">
        <v>635</v>
      </c>
      <c r="D739" t="s">
        <v>19</v>
      </c>
      <c r="E739">
        <f t="shared" si="91"/>
        <v>100</v>
      </c>
      <c r="F739">
        <f t="shared" si="92"/>
        <v>8049.89</v>
      </c>
      <c r="G739" t="s">
        <v>62</v>
      </c>
      <c r="H739" s="1">
        <f t="shared" ca="1" si="96"/>
        <v>45418</v>
      </c>
      <c r="I739" s="2">
        <f t="shared" ca="1" si="89"/>
        <v>10947.850400000001</v>
      </c>
      <c r="J739" s="2">
        <f t="shared" ca="1" si="93"/>
        <v>321.99560000000002</v>
      </c>
      <c r="K739">
        <f t="shared" ca="1" si="94"/>
        <v>3863.9472000000005</v>
      </c>
      <c r="N739" s="2">
        <f t="shared" ca="1" si="95"/>
        <v>9</v>
      </c>
      <c r="O739" s="1" t="str">
        <f t="shared" ca="1" si="90"/>
        <v>18.03.2024</v>
      </c>
    </row>
    <row r="740" spans="1:15" x14ac:dyDescent="0.25">
      <c r="A740">
        <v>739</v>
      </c>
      <c r="B740">
        <v>1683.15</v>
      </c>
      <c r="C740" t="s">
        <v>673</v>
      </c>
      <c r="D740" t="s">
        <v>14</v>
      </c>
      <c r="E740">
        <f t="shared" si="91"/>
        <v>0</v>
      </c>
      <c r="F740">
        <f t="shared" si="92"/>
        <v>0</v>
      </c>
      <c r="G740" t="s">
        <v>1000</v>
      </c>
      <c r="H740" s="1">
        <f t="shared" ca="1" si="96"/>
        <v>45105</v>
      </c>
      <c r="I740" s="2">
        <f t="shared" ca="1" si="89"/>
        <v>1781.33375</v>
      </c>
      <c r="J740" s="2">
        <f t="shared" ca="1" si="93"/>
        <v>14.026249999999999</v>
      </c>
      <c r="K740">
        <f t="shared" ca="1" si="94"/>
        <v>168.315</v>
      </c>
      <c r="M740" t="s">
        <v>49</v>
      </c>
      <c r="N740" s="2">
        <f t="shared" ca="1" si="95"/>
        <v>7</v>
      </c>
      <c r="O740" s="1" t="str">
        <f t="shared" ca="1" si="90"/>
        <v>10.04.2023</v>
      </c>
    </row>
    <row r="741" spans="1:15" x14ac:dyDescent="0.25">
      <c r="A741">
        <v>740</v>
      </c>
      <c r="B741">
        <v>4891.0200000000004</v>
      </c>
      <c r="C741" t="s">
        <v>755</v>
      </c>
      <c r="D741" t="s">
        <v>19</v>
      </c>
      <c r="E741">
        <f t="shared" si="91"/>
        <v>100</v>
      </c>
      <c r="F741">
        <f t="shared" si="92"/>
        <v>4891.0200000000004</v>
      </c>
      <c r="G741" t="s">
        <v>301</v>
      </c>
      <c r="H741" s="1">
        <f t="shared" ca="1" si="96"/>
        <v>44998</v>
      </c>
      <c r="I741" s="2">
        <f t="shared" ca="1" si="89"/>
        <v>7202.0269500000013</v>
      </c>
      <c r="J741" s="2">
        <f t="shared" ca="1" si="93"/>
        <v>85.592850000000013</v>
      </c>
      <c r="K741">
        <f t="shared" ca="1" si="94"/>
        <v>1027.1142000000002</v>
      </c>
      <c r="N741" s="2">
        <f t="shared" ca="1" si="95"/>
        <v>27</v>
      </c>
      <c r="O741" s="1" t="str">
        <f t="shared" ca="1" si="90"/>
        <v>12.03.2023</v>
      </c>
    </row>
    <row r="742" spans="1:15" x14ac:dyDescent="0.25">
      <c r="A742">
        <v>741</v>
      </c>
      <c r="B742">
        <v>9426.64</v>
      </c>
      <c r="C742" t="s">
        <v>232</v>
      </c>
      <c r="D742" t="s">
        <v>14</v>
      </c>
      <c r="E742">
        <f t="shared" si="91"/>
        <v>0</v>
      </c>
      <c r="F742">
        <f t="shared" si="92"/>
        <v>0</v>
      </c>
      <c r="G742" t="s">
        <v>1001</v>
      </c>
      <c r="H742" s="1">
        <f t="shared" ca="1" si="96"/>
        <v>45102</v>
      </c>
      <c r="I742" s="2">
        <f t="shared" ca="1" si="89"/>
        <v>10447.859333333332</v>
      </c>
      <c r="J742" s="2">
        <f t="shared" ca="1" si="93"/>
        <v>102.12193333333333</v>
      </c>
      <c r="K742">
        <f t="shared" ca="1" si="94"/>
        <v>1225.4631999999999</v>
      </c>
      <c r="N742" s="2">
        <f t="shared" ca="1" si="95"/>
        <v>10</v>
      </c>
      <c r="O742" s="1" t="str">
        <f t="shared" ca="1" si="90"/>
        <v>05.06.2023</v>
      </c>
    </row>
    <row r="743" spans="1:15" x14ac:dyDescent="0.25">
      <c r="A743">
        <v>742</v>
      </c>
      <c r="B743">
        <v>6907.32</v>
      </c>
      <c r="C743" t="s">
        <v>64</v>
      </c>
      <c r="D743" t="s">
        <v>86</v>
      </c>
      <c r="E743">
        <f t="shared" si="91"/>
        <v>75</v>
      </c>
      <c r="F743">
        <f t="shared" si="92"/>
        <v>5180.49</v>
      </c>
      <c r="G743" t="s">
        <v>75</v>
      </c>
      <c r="H743" s="1" t="str">
        <f t="shared" ca="1" si="96"/>
        <v/>
      </c>
      <c r="I743" s="2">
        <f t="shared" ca="1" si="89"/>
        <v>8668.6865999999991</v>
      </c>
      <c r="J743" s="2">
        <f t="shared" ca="1" si="93"/>
        <v>51.804899999999996</v>
      </c>
      <c r="K743">
        <f t="shared" ca="1" si="94"/>
        <v>621.65879999999993</v>
      </c>
      <c r="M743" t="s">
        <v>49</v>
      </c>
      <c r="N743" s="2">
        <f t="shared" ca="1" si="95"/>
        <v>34</v>
      </c>
      <c r="O743" s="1">
        <f t="shared" ca="1" si="90"/>
        <v>45613</v>
      </c>
    </row>
    <row r="744" spans="1:15" x14ac:dyDescent="0.25">
      <c r="A744">
        <v>743</v>
      </c>
      <c r="B744">
        <v>8674.2900000000009</v>
      </c>
      <c r="C744" t="s">
        <v>619</v>
      </c>
      <c r="D744" t="s">
        <v>14</v>
      </c>
      <c r="E744">
        <f t="shared" si="91"/>
        <v>0</v>
      </c>
      <c r="F744">
        <f t="shared" si="92"/>
        <v>0</v>
      </c>
      <c r="G744" t="s">
        <v>500</v>
      </c>
      <c r="H744" s="1">
        <f t="shared" ca="1" si="96"/>
        <v>44620</v>
      </c>
      <c r="I744" s="2">
        <f t="shared" ca="1" si="89"/>
        <v>9975.433500000001</v>
      </c>
      <c r="J744" s="2">
        <f t="shared" ca="1" si="93"/>
        <v>216.85725000000002</v>
      </c>
      <c r="K744">
        <f t="shared" ca="1" si="94"/>
        <v>2602.2870000000003</v>
      </c>
      <c r="M744" t="s">
        <v>190</v>
      </c>
      <c r="N744" s="2">
        <f t="shared" ca="1" si="95"/>
        <v>6</v>
      </c>
      <c r="O744" s="1" t="str">
        <f t="shared" ca="1" si="90"/>
        <v>24.01.2022</v>
      </c>
    </row>
    <row r="745" spans="1:15" x14ac:dyDescent="0.25">
      <c r="A745">
        <v>744</v>
      </c>
      <c r="B745">
        <v>1117</v>
      </c>
      <c r="C745" t="s">
        <v>323</v>
      </c>
      <c r="D745" t="s">
        <v>14</v>
      </c>
      <c r="E745">
        <f t="shared" si="91"/>
        <v>0</v>
      </c>
      <c r="F745">
        <f t="shared" si="92"/>
        <v>0</v>
      </c>
      <c r="G745" t="s">
        <v>542</v>
      </c>
      <c r="H745" s="1">
        <f t="shared" ca="1" si="96"/>
        <v>45128</v>
      </c>
      <c r="I745" s="2">
        <f t="shared" ca="1" si="89"/>
        <v>1184.02</v>
      </c>
      <c r="J745" s="2">
        <f t="shared" ca="1" si="93"/>
        <v>2.7925</v>
      </c>
      <c r="K745">
        <f t="shared" ca="1" si="94"/>
        <v>33.51</v>
      </c>
      <c r="M745" t="s">
        <v>46</v>
      </c>
      <c r="N745" s="2">
        <f t="shared" ca="1" si="95"/>
        <v>24</v>
      </c>
      <c r="O745" s="1" t="str">
        <f t="shared" ca="1" si="90"/>
        <v>21.05.2023</v>
      </c>
    </row>
    <row r="746" spans="1:15" x14ac:dyDescent="0.25">
      <c r="A746">
        <v>745</v>
      </c>
      <c r="B746">
        <v>8883.9</v>
      </c>
      <c r="C746" t="s">
        <v>621</v>
      </c>
      <c r="D746" t="s">
        <v>22</v>
      </c>
      <c r="E746">
        <f t="shared" si="91"/>
        <v>50</v>
      </c>
      <c r="F746">
        <f t="shared" si="92"/>
        <v>4441.95</v>
      </c>
      <c r="G746" t="s">
        <v>713</v>
      </c>
      <c r="H746" s="1" t="str">
        <f t="shared" ca="1" si="96"/>
        <v/>
      </c>
      <c r="I746" s="2">
        <f t="shared" ca="1" si="89"/>
        <v>8906.1097499999996</v>
      </c>
      <c r="J746" s="2">
        <f t="shared" ca="1" si="93"/>
        <v>22.20975</v>
      </c>
      <c r="K746">
        <f t="shared" ca="1" si="94"/>
        <v>266.517</v>
      </c>
      <c r="L746" t="s">
        <v>55</v>
      </c>
      <c r="N746" s="2">
        <f t="shared" ca="1" si="95"/>
        <v>1</v>
      </c>
      <c r="O746" s="1">
        <f t="shared" ca="1" si="90"/>
        <v>45542</v>
      </c>
    </row>
    <row r="747" spans="1:15" x14ac:dyDescent="0.25">
      <c r="A747">
        <v>746</v>
      </c>
      <c r="B747">
        <v>9496.99</v>
      </c>
      <c r="C747" t="s">
        <v>372</v>
      </c>
      <c r="D747" t="s">
        <v>89</v>
      </c>
      <c r="E747">
        <f t="shared" si="91"/>
        <v>10</v>
      </c>
      <c r="F747">
        <f t="shared" si="92"/>
        <v>949.69900000000007</v>
      </c>
      <c r="G747" t="s">
        <v>1002</v>
      </c>
      <c r="H747" s="1" t="str">
        <f t="shared" ca="1" si="96"/>
        <v/>
      </c>
      <c r="I747" s="2">
        <f t="shared" ca="1" si="89"/>
        <v>18305.448225</v>
      </c>
      <c r="J747" s="2">
        <f t="shared" ca="1" si="93"/>
        <v>419.45039166666669</v>
      </c>
      <c r="K747">
        <f t="shared" ca="1" si="94"/>
        <v>5033.4047</v>
      </c>
      <c r="N747" s="2">
        <f t="shared" ca="1" si="95"/>
        <v>21</v>
      </c>
      <c r="O747" s="1">
        <f t="shared" ca="1" si="90"/>
        <v>45644</v>
      </c>
    </row>
    <row r="748" spans="1:15" x14ac:dyDescent="0.25">
      <c r="A748">
        <v>747</v>
      </c>
      <c r="B748">
        <v>7718.51</v>
      </c>
      <c r="C748" t="s">
        <v>599</v>
      </c>
      <c r="D748" t="s">
        <v>89</v>
      </c>
      <c r="E748">
        <f t="shared" si="91"/>
        <v>10</v>
      </c>
      <c r="F748">
        <f t="shared" si="92"/>
        <v>771.85100000000011</v>
      </c>
      <c r="G748" t="s">
        <v>653</v>
      </c>
      <c r="H748" s="1" t="str">
        <f t="shared" ca="1" si="96"/>
        <v/>
      </c>
      <c r="I748" s="2">
        <f t="shared" ca="1" si="89"/>
        <v>8078.7071333333333</v>
      </c>
      <c r="J748" s="2">
        <f t="shared" ca="1" si="93"/>
        <v>90.049283333333335</v>
      </c>
      <c r="K748">
        <f t="shared" ca="1" si="94"/>
        <v>1080.5914</v>
      </c>
      <c r="N748" s="2">
        <f t="shared" ca="1" si="95"/>
        <v>4</v>
      </c>
      <c r="O748" s="1">
        <f t="shared" ca="1" si="90"/>
        <v>45592</v>
      </c>
    </row>
    <row r="749" spans="1:15" x14ac:dyDescent="0.25">
      <c r="A749">
        <v>748</v>
      </c>
      <c r="B749">
        <v>6525.16</v>
      </c>
      <c r="C749" t="s">
        <v>76</v>
      </c>
      <c r="D749" t="s">
        <v>22</v>
      </c>
      <c r="E749">
        <f t="shared" si="91"/>
        <v>50</v>
      </c>
      <c r="F749">
        <f t="shared" si="92"/>
        <v>3262.58</v>
      </c>
      <c r="G749" t="s">
        <v>516</v>
      </c>
      <c r="H749" s="1" t="str">
        <f t="shared" ca="1" si="96"/>
        <v/>
      </c>
      <c r="I749" s="2">
        <f t="shared" ca="1" si="89"/>
        <v>7155.9254666666666</v>
      </c>
      <c r="J749" s="2">
        <f t="shared" ca="1" si="93"/>
        <v>157.69136666666665</v>
      </c>
      <c r="K749">
        <f t="shared" ca="1" si="94"/>
        <v>1892.2963999999997</v>
      </c>
      <c r="N749" s="2">
        <f t="shared" ca="1" si="95"/>
        <v>4</v>
      </c>
      <c r="O749" s="1">
        <f t="shared" ca="1" si="90"/>
        <v>45533</v>
      </c>
    </row>
    <row r="750" spans="1:15" x14ac:dyDescent="0.25">
      <c r="A750">
        <v>749</v>
      </c>
      <c r="B750">
        <v>1832.08</v>
      </c>
      <c r="C750" t="s">
        <v>323</v>
      </c>
      <c r="D750" t="s">
        <v>19</v>
      </c>
      <c r="E750">
        <f t="shared" si="91"/>
        <v>100</v>
      </c>
      <c r="F750">
        <f t="shared" si="92"/>
        <v>1832.08</v>
      </c>
      <c r="G750" t="s">
        <v>859</v>
      </c>
      <c r="H750" s="1">
        <f t="shared" ca="1" si="96"/>
        <v>44765</v>
      </c>
      <c r="I750" s="2">
        <f t="shared" ca="1" si="89"/>
        <v>2229.0306666666665</v>
      </c>
      <c r="J750" s="2">
        <f t="shared" ca="1" si="93"/>
        <v>19.847533333333335</v>
      </c>
      <c r="K750">
        <f t="shared" ca="1" si="94"/>
        <v>238.17040000000003</v>
      </c>
      <c r="M750" t="s">
        <v>20</v>
      </c>
      <c r="N750" s="2">
        <f t="shared" ca="1" si="95"/>
        <v>20</v>
      </c>
      <c r="O750" s="1" t="str">
        <f t="shared" ca="1" si="90"/>
        <v>15.05.2022</v>
      </c>
    </row>
    <row r="751" spans="1:15" x14ac:dyDescent="0.25">
      <c r="A751">
        <v>750</v>
      </c>
      <c r="B751">
        <v>2899.42</v>
      </c>
      <c r="C751" t="s">
        <v>770</v>
      </c>
      <c r="D751" t="s">
        <v>14</v>
      </c>
      <c r="E751">
        <f t="shared" si="91"/>
        <v>0</v>
      </c>
      <c r="F751">
        <f t="shared" si="92"/>
        <v>0</v>
      </c>
      <c r="G751" t="s">
        <v>1003</v>
      </c>
      <c r="H751" s="1">
        <f t="shared" ca="1" si="96"/>
        <v>44979</v>
      </c>
      <c r="I751" s="2">
        <f t="shared" ca="1" si="89"/>
        <v>3182.1134499999998</v>
      </c>
      <c r="J751" s="2">
        <f t="shared" ca="1" si="93"/>
        <v>94.23115</v>
      </c>
      <c r="K751">
        <f t="shared" ca="1" si="94"/>
        <v>1130.7737999999999</v>
      </c>
      <c r="N751" s="2">
        <f t="shared" ca="1" si="95"/>
        <v>3</v>
      </c>
      <c r="O751" s="1" t="str">
        <f t="shared" ca="1" si="90"/>
        <v>15.02.2023</v>
      </c>
    </row>
    <row r="752" spans="1:15" x14ac:dyDescent="0.25">
      <c r="A752">
        <v>751</v>
      </c>
      <c r="B752">
        <v>3165.74</v>
      </c>
      <c r="C752" t="s">
        <v>675</v>
      </c>
      <c r="D752" t="s">
        <v>19</v>
      </c>
      <c r="E752">
        <f t="shared" si="91"/>
        <v>100</v>
      </c>
      <c r="F752">
        <f t="shared" si="92"/>
        <v>3165.74</v>
      </c>
      <c r="G752" t="s">
        <v>953</v>
      </c>
      <c r="H752" s="1">
        <f t="shared" ca="1" si="96"/>
        <v>45252</v>
      </c>
      <c r="I752" s="2">
        <f t="shared" ca="1" si="89"/>
        <v>3682.8108666666667</v>
      </c>
      <c r="J752" s="2">
        <f t="shared" ca="1" si="93"/>
        <v>18.466816666666666</v>
      </c>
      <c r="K752">
        <f t="shared" ca="1" si="94"/>
        <v>221.6018</v>
      </c>
      <c r="N752" s="2">
        <f t="shared" ca="1" si="95"/>
        <v>28</v>
      </c>
      <c r="O752" s="1" t="str">
        <f t="shared" ca="1" si="90"/>
        <v>15.09.2023</v>
      </c>
    </row>
    <row r="753" spans="1:15" x14ac:dyDescent="0.25">
      <c r="A753">
        <v>752</v>
      </c>
      <c r="B753">
        <v>3490.8</v>
      </c>
      <c r="C753" t="s">
        <v>459</v>
      </c>
      <c r="D753" t="s">
        <v>14</v>
      </c>
      <c r="E753">
        <f t="shared" si="91"/>
        <v>0</v>
      </c>
      <c r="F753">
        <f t="shared" si="92"/>
        <v>0</v>
      </c>
      <c r="G753" t="s">
        <v>1004</v>
      </c>
      <c r="H753" s="1">
        <f t="shared" ca="1" si="96"/>
        <v>45084</v>
      </c>
      <c r="I753" s="2">
        <f t="shared" ca="1" si="89"/>
        <v>6553.9770000000008</v>
      </c>
      <c r="J753" s="2">
        <f t="shared" ca="1" si="93"/>
        <v>113.45100000000001</v>
      </c>
      <c r="K753">
        <f t="shared" ca="1" si="94"/>
        <v>1361.412</v>
      </c>
      <c r="N753" s="2">
        <f t="shared" ca="1" si="95"/>
        <v>27</v>
      </c>
      <c r="O753" s="1" t="str">
        <f t="shared" ca="1" si="90"/>
        <v>16.03.2023</v>
      </c>
    </row>
    <row r="754" spans="1:15" x14ac:dyDescent="0.25">
      <c r="A754">
        <v>753</v>
      </c>
      <c r="B754">
        <v>2870.08</v>
      </c>
      <c r="C754" t="s">
        <v>771</v>
      </c>
      <c r="D754" t="s">
        <v>14</v>
      </c>
      <c r="E754">
        <f t="shared" si="91"/>
        <v>0</v>
      </c>
      <c r="F754">
        <f t="shared" si="92"/>
        <v>0</v>
      </c>
      <c r="G754" t="s">
        <v>438</v>
      </c>
      <c r="H754" s="1">
        <f t="shared" ca="1" si="96"/>
        <v>44886</v>
      </c>
      <c r="I754" s="2">
        <f t="shared" ca="1" si="89"/>
        <v>3970.2773333333334</v>
      </c>
      <c r="J754" s="2">
        <f t="shared" ca="1" si="93"/>
        <v>47.834666666666664</v>
      </c>
      <c r="K754">
        <f t="shared" ca="1" si="94"/>
        <v>574.01599999999996</v>
      </c>
      <c r="N754" s="2">
        <f t="shared" ca="1" si="95"/>
        <v>23</v>
      </c>
      <c r="O754" s="1" t="str">
        <f t="shared" ca="1" si="90"/>
        <v>30.10.2022</v>
      </c>
    </row>
    <row r="755" spans="1:15" x14ac:dyDescent="0.25">
      <c r="A755">
        <v>754</v>
      </c>
      <c r="B755">
        <v>5101.2</v>
      </c>
      <c r="C755" t="s">
        <v>568</v>
      </c>
      <c r="D755" t="s">
        <v>19</v>
      </c>
      <c r="E755">
        <f t="shared" si="91"/>
        <v>100</v>
      </c>
      <c r="F755">
        <f t="shared" si="92"/>
        <v>5101.2</v>
      </c>
      <c r="G755" t="s">
        <v>469</v>
      </c>
      <c r="H755" s="1">
        <f t="shared" ca="1" si="96"/>
        <v>45287</v>
      </c>
      <c r="I755" s="2">
        <f t="shared" ca="1" si="89"/>
        <v>9207.6659999999993</v>
      </c>
      <c r="J755" s="2">
        <f t="shared" ca="1" si="93"/>
        <v>195.54599999999996</v>
      </c>
      <c r="K755">
        <f t="shared" ca="1" si="94"/>
        <v>2346.5519999999997</v>
      </c>
      <c r="N755" s="2">
        <f t="shared" ca="1" si="95"/>
        <v>21</v>
      </c>
      <c r="O755" s="1" t="str">
        <f t="shared" ca="1" si="90"/>
        <v>04.12.2023</v>
      </c>
    </row>
    <row r="756" spans="1:15" x14ac:dyDescent="0.25">
      <c r="A756">
        <v>755</v>
      </c>
      <c r="B756">
        <v>1326.92</v>
      </c>
      <c r="C756" t="s">
        <v>487</v>
      </c>
      <c r="D756" t="s">
        <v>11</v>
      </c>
      <c r="E756">
        <f t="shared" si="91"/>
        <v>25</v>
      </c>
      <c r="F756">
        <f t="shared" si="92"/>
        <v>331.73</v>
      </c>
      <c r="G756" t="s">
        <v>263</v>
      </c>
      <c r="H756" s="1" t="str">
        <f t="shared" ca="1" si="96"/>
        <v/>
      </c>
      <c r="I756" s="2">
        <f t="shared" ca="1" si="89"/>
        <v>1499.4196000000002</v>
      </c>
      <c r="J756" s="2">
        <f t="shared" ca="1" si="93"/>
        <v>43.124900000000004</v>
      </c>
      <c r="K756">
        <f t="shared" ca="1" si="94"/>
        <v>517.49880000000007</v>
      </c>
      <c r="N756" s="2">
        <f t="shared" ca="1" si="95"/>
        <v>4</v>
      </c>
      <c r="O756" s="1">
        <f t="shared" ca="1" si="90"/>
        <v>45634</v>
      </c>
    </row>
    <row r="757" spans="1:15" x14ac:dyDescent="0.25">
      <c r="A757">
        <v>756</v>
      </c>
      <c r="B757">
        <v>5739.88</v>
      </c>
      <c r="C757" t="s">
        <v>209</v>
      </c>
      <c r="D757" t="s">
        <v>19</v>
      </c>
      <c r="E757">
        <f t="shared" si="91"/>
        <v>100</v>
      </c>
      <c r="F757">
        <f t="shared" si="92"/>
        <v>5739.88</v>
      </c>
      <c r="G757" t="s">
        <v>477</v>
      </c>
      <c r="H757" s="1">
        <f t="shared" ca="1" si="96"/>
        <v>44833</v>
      </c>
      <c r="I757" s="2">
        <f t="shared" ca="1" si="89"/>
        <v>6352.133866666667</v>
      </c>
      <c r="J757" s="2">
        <f t="shared" ca="1" si="93"/>
        <v>153.06346666666667</v>
      </c>
      <c r="K757">
        <f t="shared" ca="1" si="94"/>
        <v>1836.7616</v>
      </c>
      <c r="N757" s="2">
        <f t="shared" ca="1" si="95"/>
        <v>4</v>
      </c>
      <c r="O757" s="1" t="str">
        <f t="shared" ca="1" si="90"/>
        <v>10.08.2022</v>
      </c>
    </row>
    <row r="758" spans="1:15" x14ac:dyDescent="0.25">
      <c r="A758">
        <v>757</v>
      </c>
      <c r="B758">
        <v>7529.9</v>
      </c>
      <c r="C758" t="s">
        <v>641</v>
      </c>
      <c r="D758" t="s">
        <v>89</v>
      </c>
      <c r="E758">
        <f t="shared" si="91"/>
        <v>10</v>
      </c>
      <c r="F758">
        <f t="shared" si="92"/>
        <v>752.99</v>
      </c>
      <c r="G758" t="s">
        <v>114</v>
      </c>
      <c r="H758" s="1" t="str">
        <f t="shared" ca="1" si="96"/>
        <v/>
      </c>
      <c r="I758" s="2">
        <f t="shared" ca="1" si="89"/>
        <v>7868.7455</v>
      </c>
      <c r="J758" s="2">
        <f t="shared" ca="1" si="93"/>
        <v>12.549833333333332</v>
      </c>
      <c r="K758">
        <f t="shared" ca="1" si="94"/>
        <v>150.59799999999998</v>
      </c>
      <c r="N758" s="2">
        <f t="shared" ca="1" si="95"/>
        <v>27</v>
      </c>
      <c r="O758" s="1">
        <f t="shared" ca="1" si="90"/>
        <v>45577</v>
      </c>
    </row>
    <row r="759" spans="1:15" x14ac:dyDescent="0.25">
      <c r="A759">
        <v>758</v>
      </c>
      <c r="B759">
        <v>2823.82</v>
      </c>
      <c r="C759" t="s">
        <v>772</v>
      </c>
      <c r="D759" t="s">
        <v>14</v>
      </c>
      <c r="E759">
        <f t="shared" si="91"/>
        <v>0</v>
      </c>
      <c r="F759">
        <f t="shared" si="92"/>
        <v>0</v>
      </c>
      <c r="G759" t="s">
        <v>640</v>
      </c>
      <c r="H759" s="1">
        <f t="shared" ca="1" si="96"/>
        <v>44714</v>
      </c>
      <c r="I759" s="2">
        <f t="shared" ca="1" si="89"/>
        <v>5882.9583333333339</v>
      </c>
      <c r="J759" s="2">
        <f t="shared" ca="1" si="93"/>
        <v>117.65916666666668</v>
      </c>
      <c r="K759">
        <f t="shared" ca="1" si="94"/>
        <v>1411.91</v>
      </c>
      <c r="M759" t="s">
        <v>46</v>
      </c>
      <c r="N759" s="2">
        <f t="shared" ca="1" si="95"/>
        <v>26</v>
      </c>
      <c r="O759" s="1" t="str">
        <f t="shared" ca="1" si="90"/>
        <v>22.03.2022</v>
      </c>
    </row>
    <row r="760" spans="1:15" x14ac:dyDescent="0.25">
      <c r="A760">
        <v>759</v>
      </c>
      <c r="B760">
        <v>6014.58</v>
      </c>
      <c r="C760" t="s">
        <v>625</v>
      </c>
      <c r="D760" t="s">
        <v>89</v>
      </c>
      <c r="E760">
        <f t="shared" si="91"/>
        <v>10</v>
      </c>
      <c r="F760">
        <f t="shared" si="92"/>
        <v>601.45799999999997</v>
      </c>
      <c r="G760" t="s">
        <v>809</v>
      </c>
      <c r="H760" s="1" t="str">
        <f t="shared" ca="1" si="96"/>
        <v/>
      </c>
      <c r="I760" s="2">
        <f t="shared" ca="1" si="89"/>
        <v>8119.683</v>
      </c>
      <c r="J760" s="2">
        <f t="shared" ca="1" si="93"/>
        <v>105.25515</v>
      </c>
      <c r="K760">
        <f t="shared" ca="1" si="94"/>
        <v>1263.0617999999999</v>
      </c>
      <c r="N760" s="2">
        <f t="shared" ca="1" si="95"/>
        <v>20</v>
      </c>
      <c r="O760" s="1">
        <f t="shared" ca="1" si="90"/>
        <v>45602</v>
      </c>
    </row>
    <row r="761" spans="1:15" x14ac:dyDescent="0.25">
      <c r="A761">
        <v>760</v>
      </c>
      <c r="B761">
        <v>3165.33</v>
      </c>
      <c r="C761" t="s">
        <v>712</v>
      </c>
      <c r="D761" t="s">
        <v>89</v>
      </c>
      <c r="E761">
        <f t="shared" si="91"/>
        <v>10</v>
      </c>
      <c r="F761">
        <f t="shared" si="92"/>
        <v>316.53300000000002</v>
      </c>
      <c r="G761" t="s">
        <v>892</v>
      </c>
      <c r="H761" s="1" t="str">
        <f t="shared" ca="1" si="96"/>
        <v/>
      </c>
      <c r="I761" s="2">
        <f t="shared" ca="1" si="89"/>
        <v>3297.21875</v>
      </c>
      <c r="J761" s="2">
        <f t="shared" ca="1" si="93"/>
        <v>26.377750000000002</v>
      </c>
      <c r="K761">
        <f t="shared" ca="1" si="94"/>
        <v>316.53300000000002</v>
      </c>
      <c r="L761" t="s">
        <v>84</v>
      </c>
      <c r="N761" s="2">
        <f t="shared" ca="1" si="95"/>
        <v>5</v>
      </c>
      <c r="O761" s="1">
        <f t="shared" ca="1" si="90"/>
        <v>45641</v>
      </c>
    </row>
    <row r="762" spans="1:15" x14ac:dyDescent="0.25">
      <c r="A762">
        <v>761</v>
      </c>
      <c r="B762">
        <v>9235.01</v>
      </c>
      <c r="C762" t="s">
        <v>770</v>
      </c>
      <c r="D762" t="s">
        <v>11</v>
      </c>
      <c r="E762">
        <f t="shared" si="91"/>
        <v>25</v>
      </c>
      <c r="F762">
        <f t="shared" si="92"/>
        <v>2308.7525000000001</v>
      </c>
      <c r="G762" t="s">
        <v>844</v>
      </c>
      <c r="H762" s="1" t="str">
        <f t="shared" ca="1" si="96"/>
        <v/>
      </c>
      <c r="I762" s="2">
        <f t="shared" ca="1" si="89"/>
        <v>9819.8939666666665</v>
      </c>
      <c r="J762" s="2">
        <f t="shared" ca="1" si="93"/>
        <v>146.22099166666666</v>
      </c>
      <c r="K762">
        <f t="shared" ca="1" si="94"/>
        <v>1754.6518999999998</v>
      </c>
      <c r="N762" s="2">
        <f t="shared" ca="1" si="95"/>
        <v>4</v>
      </c>
      <c r="O762" s="1">
        <f t="shared" ca="1" si="90"/>
        <v>45571</v>
      </c>
    </row>
    <row r="763" spans="1:15" x14ac:dyDescent="0.25">
      <c r="A763">
        <v>762</v>
      </c>
      <c r="B763">
        <v>9753.89</v>
      </c>
      <c r="C763" t="s">
        <v>339</v>
      </c>
      <c r="D763" t="s">
        <v>14</v>
      </c>
      <c r="E763">
        <f t="shared" si="91"/>
        <v>0</v>
      </c>
      <c r="F763">
        <f t="shared" si="92"/>
        <v>0</v>
      </c>
      <c r="G763" t="s">
        <v>529</v>
      </c>
      <c r="H763" s="1">
        <f t="shared" ca="1" si="96"/>
        <v>45013</v>
      </c>
      <c r="I763" s="2">
        <f t="shared" ca="1" si="89"/>
        <v>21336.634375000001</v>
      </c>
      <c r="J763" s="2">
        <f t="shared" ca="1" si="93"/>
        <v>463.309775</v>
      </c>
      <c r="K763">
        <f t="shared" ca="1" si="94"/>
        <v>5559.7173000000003</v>
      </c>
      <c r="N763" s="2">
        <f t="shared" ca="1" si="95"/>
        <v>25</v>
      </c>
      <c r="O763" s="1" t="str">
        <f t="shared" ca="1" si="90"/>
        <v>21.03.2023</v>
      </c>
    </row>
    <row r="764" spans="1:15" x14ac:dyDescent="0.25">
      <c r="A764">
        <v>763</v>
      </c>
      <c r="B764">
        <v>9044.27</v>
      </c>
      <c r="C764" t="s">
        <v>461</v>
      </c>
      <c r="D764" t="s">
        <v>19</v>
      </c>
      <c r="E764">
        <f t="shared" si="91"/>
        <v>100</v>
      </c>
      <c r="F764">
        <f t="shared" si="92"/>
        <v>9044.27</v>
      </c>
      <c r="G764" t="s">
        <v>247</v>
      </c>
      <c r="H764" s="1">
        <f t="shared" ca="1" si="96"/>
        <v>45218</v>
      </c>
      <c r="I764" s="2">
        <f t="shared" ca="1" si="89"/>
        <v>11199.821016666667</v>
      </c>
      <c r="J764" s="2">
        <f t="shared" ca="1" si="93"/>
        <v>195.95918333333336</v>
      </c>
      <c r="K764">
        <f t="shared" ca="1" si="94"/>
        <v>2351.5102000000002</v>
      </c>
      <c r="N764" s="2">
        <f t="shared" ca="1" si="95"/>
        <v>11</v>
      </c>
      <c r="O764" s="1" t="str">
        <f t="shared" ca="1" si="90"/>
        <v>01.08.2023</v>
      </c>
    </row>
    <row r="765" spans="1:15" x14ac:dyDescent="0.25">
      <c r="A765">
        <v>764</v>
      </c>
      <c r="B765">
        <v>5060.99</v>
      </c>
      <c r="C765" t="s">
        <v>323</v>
      </c>
      <c r="D765" t="s">
        <v>19</v>
      </c>
      <c r="E765">
        <f t="shared" si="91"/>
        <v>100</v>
      </c>
      <c r="F765">
        <f t="shared" si="92"/>
        <v>5060.99</v>
      </c>
      <c r="G765" t="s">
        <v>223</v>
      </c>
      <c r="H765" s="1">
        <f t="shared" ca="1" si="96"/>
        <v>45566</v>
      </c>
      <c r="I765" s="2">
        <f t="shared" ca="1" si="89"/>
        <v>5735.7886666666664</v>
      </c>
      <c r="J765" s="2">
        <f t="shared" ca="1" si="93"/>
        <v>33.739933333333333</v>
      </c>
      <c r="K765">
        <f t="shared" ca="1" si="94"/>
        <v>404.87919999999997</v>
      </c>
      <c r="N765" s="2">
        <f t="shared" ca="1" si="95"/>
        <v>20</v>
      </c>
      <c r="O765" s="1" t="str">
        <f t="shared" ca="1" si="90"/>
        <v>13.08.2024</v>
      </c>
    </row>
    <row r="766" spans="1:15" x14ac:dyDescent="0.25">
      <c r="A766">
        <v>765</v>
      </c>
      <c r="B766">
        <v>4404.62</v>
      </c>
      <c r="C766" t="s">
        <v>91</v>
      </c>
      <c r="D766" t="s">
        <v>14</v>
      </c>
      <c r="E766">
        <f t="shared" si="91"/>
        <v>0</v>
      </c>
      <c r="F766">
        <f t="shared" si="92"/>
        <v>0</v>
      </c>
      <c r="G766" t="s">
        <v>985</v>
      </c>
      <c r="H766" s="1">
        <f t="shared" ca="1" si="96"/>
        <v>45065</v>
      </c>
      <c r="I766" s="2">
        <f t="shared" ca="1" si="89"/>
        <v>4801.0357999999997</v>
      </c>
      <c r="J766" s="2">
        <f t="shared" ca="1" si="93"/>
        <v>11.01155</v>
      </c>
      <c r="K766">
        <f t="shared" ca="1" si="94"/>
        <v>132.1386</v>
      </c>
      <c r="N766" s="2">
        <f t="shared" ca="1" si="95"/>
        <v>36</v>
      </c>
      <c r="O766" s="1" t="str">
        <f t="shared" ca="1" si="90"/>
        <v>01.03.2023</v>
      </c>
    </row>
    <row r="767" spans="1:15" x14ac:dyDescent="0.25">
      <c r="A767">
        <v>766</v>
      </c>
      <c r="B767">
        <v>7683.8</v>
      </c>
      <c r="C767" t="s">
        <v>191</v>
      </c>
      <c r="D767" t="s">
        <v>19</v>
      </c>
      <c r="E767">
        <f t="shared" si="91"/>
        <v>100</v>
      </c>
      <c r="F767">
        <f t="shared" si="92"/>
        <v>7683.8</v>
      </c>
      <c r="G767" t="s">
        <v>809</v>
      </c>
      <c r="H767" s="1">
        <f t="shared" ca="1" si="96"/>
        <v>45586</v>
      </c>
      <c r="I767" s="2">
        <f t="shared" ca="1" si="89"/>
        <v>18882.9385</v>
      </c>
      <c r="J767" s="2">
        <f t="shared" ca="1" si="93"/>
        <v>339.36783333333335</v>
      </c>
      <c r="K767">
        <f t="shared" ca="1" si="94"/>
        <v>4072.4140000000002</v>
      </c>
      <c r="N767" s="2">
        <f t="shared" ca="1" si="95"/>
        <v>33</v>
      </c>
      <c r="O767" s="1" t="str">
        <f t="shared" ca="1" si="90"/>
        <v>06.08.2024</v>
      </c>
    </row>
    <row r="768" spans="1:15" x14ac:dyDescent="0.25">
      <c r="A768">
        <v>767</v>
      </c>
      <c r="B768">
        <v>6406.78</v>
      </c>
      <c r="C768" t="s">
        <v>209</v>
      </c>
      <c r="D768" t="s">
        <v>22</v>
      </c>
      <c r="E768">
        <f t="shared" si="91"/>
        <v>50</v>
      </c>
      <c r="F768">
        <f t="shared" si="92"/>
        <v>3203.39</v>
      </c>
      <c r="G768" t="s">
        <v>693</v>
      </c>
      <c r="H768" s="1" t="str">
        <f t="shared" ca="1" si="96"/>
        <v/>
      </c>
      <c r="I768" s="2">
        <f t="shared" ca="1" si="89"/>
        <v>9482.0344000000005</v>
      </c>
      <c r="J768" s="2">
        <f t="shared" ca="1" si="93"/>
        <v>128.13559999999998</v>
      </c>
      <c r="K768">
        <f t="shared" ca="1" si="94"/>
        <v>1537.6271999999999</v>
      </c>
      <c r="N768" s="2">
        <f t="shared" ca="1" si="95"/>
        <v>24</v>
      </c>
      <c r="O768" s="1">
        <f t="shared" ca="1" si="90"/>
        <v>45581</v>
      </c>
    </row>
    <row r="769" spans="1:15" x14ac:dyDescent="0.25">
      <c r="A769">
        <v>768</v>
      </c>
      <c r="B769">
        <v>8600.9699999999993</v>
      </c>
      <c r="C769" t="s">
        <v>486</v>
      </c>
      <c r="D769" t="s">
        <v>19</v>
      </c>
      <c r="E769">
        <f t="shared" si="91"/>
        <v>100</v>
      </c>
      <c r="F769">
        <f t="shared" si="92"/>
        <v>8600.9699999999993</v>
      </c>
      <c r="G769" t="s">
        <v>685</v>
      </c>
      <c r="H769" s="1">
        <f t="shared" ca="1" si="96"/>
        <v>45583</v>
      </c>
      <c r="I769" s="2">
        <f t="shared" ca="1" si="89"/>
        <v>10471.680974999999</v>
      </c>
      <c r="J769" s="2">
        <f t="shared" ca="1" si="93"/>
        <v>207.85677499999997</v>
      </c>
      <c r="K769">
        <f t="shared" ca="1" si="94"/>
        <v>2494.2812999999996</v>
      </c>
      <c r="N769" s="2">
        <f t="shared" ca="1" si="95"/>
        <v>9</v>
      </c>
      <c r="O769" s="1" t="str">
        <f t="shared" ca="1" si="90"/>
        <v>03.10.2024</v>
      </c>
    </row>
    <row r="770" spans="1:15" x14ac:dyDescent="0.25">
      <c r="A770">
        <v>769</v>
      </c>
      <c r="B770">
        <v>684.18</v>
      </c>
      <c r="C770" t="s">
        <v>479</v>
      </c>
      <c r="D770" t="s">
        <v>11</v>
      </c>
      <c r="E770">
        <f t="shared" si="91"/>
        <v>25</v>
      </c>
      <c r="F770">
        <f t="shared" si="92"/>
        <v>171.04499999999999</v>
      </c>
      <c r="G770" t="s">
        <v>556</v>
      </c>
      <c r="H770" s="1" t="str">
        <f t="shared" ca="1" si="96"/>
        <v/>
      </c>
      <c r="I770" s="2">
        <f t="shared" ref="I770:I833" ca="1" si="97" xml:space="preserve"> (J770 * N770 ) + B770</f>
        <v>1313.6255999999998</v>
      </c>
      <c r="J770" s="2">
        <f t="shared" ca="1" si="93"/>
        <v>26.226900000000001</v>
      </c>
      <c r="K770">
        <f t="shared" ca="1" si="94"/>
        <v>314.72280000000001</v>
      </c>
      <c r="N770" s="2">
        <f t="shared" ca="1" si="95"/>
        <v>24</v>
      </c>
      <c r="O770" s="1">
        <f t="shared" ref="O770:O833" ca="1" si="98">IF(AND(D770&lt;&gt;"closedwon", D770&lt;&gt;"closedlost"), TODAY()-RANDBETWEEN(0,120), G770)</f>
        <v>45561</v>
      </c>
    </row>
    <row r="771" spans="1:15" x14ac:dyDescent="0.25">
      <c r="A771">
        <v>770</v>
      </c>
      <c r="B771">
        <v>5417.7</v>
      </c>
      <c r="C771" t="s">
        <v>71</v>
      </c>
      <c r="D771" t="s">
        <v>19</v>
      </c>
      <c r="E771">
        <f t="shared" ref="E771:E834" si="99">IF(D771="appointmentscheduled", 10,
IF(D771="qualifiedtobuy", 25,
IF(D771="closedlost", 0,
IF(D771="closedwon", 100,
IF(D771="contractsent", 75,
IF(D771="decisionmakerbroughtin", 50,
IF(D771="presentationscheduled", 40,
"")))))))</f>
        <v>100</v>
      </c>
      <c r="F771">
        <f t="shared" ref="F771:F834" si="100" xml:space="preserve"> (E771/100) *B771</f>
        <v>5417.7</v>
      </c>
      <c r="G771" t="s">
        <v>443</v>
      </c>
      <c r="H771" s="1">
        <f t="shared" ca="1" si="96"/>
        <v>44688</v>
      </c>
      <c r="I771" s="2">
        <f t="shared" ca="1" si="97"/>
        <v>5959.4699999999993</v>
      </c>
      <c r="J771" s="2">
        <f t="shared" ref="J771:J834" ca="1" si="101">(B771 * RANDBETWEEN(1, 60) / 100) / 12</f>
        <v>90.295000000000002</v>
      </c>
      <c r="K771">
        <f t="shared" ref="K771:K834" ca="1" si="102" xml:space="preserve"> J771 *12</f>
        <v>1083.54</v>
      </c>
      <c r="N771" s="2">
        <f t="shared" ref="N771:N834" ca="1" si="103">RANDBETWEEN(1, 36)</f>
        <v>6</v>
      </c>
      <c r="O771" s="1" t="str">
        <f t="shared" ca="1" si="98"/>
        <v>27.04.2022</v>
      </c>
    </row>
    <row r="772" spans="1:15" x14ac:dyDescent="0.25">
      <c r="A772">
        <v>771</v>
      </c>
      <c r="B772">
        <v>9509.2099999999991</v>
      </c>
      <c r="C772" t="s">
        <v>81</v>
      </c>
      <c r="D772" t="s">
        <v>22</v>
      </c>
      <c r="E772">
        <f t="shared" si="99"/>
        <v>50</v>
      </c>
      <c r="F772">
        <f t="shared" si="100"/>
        <v>4754.6049999999996</v>
      </c>
      <c r="G772" t="s">
        <v>405</v>
      </c>
      <c r="H772" s="1" t="str">
        <f t="shared" ref="H772:H835" ca="1" si="104">IF(OR(D772="closedwon", D772="closedlost"), DATE(MID(G772,7,4),MID(G772,4,2),LEFT(G772,2)) + RANDBETWEEN(0,90), "")</f>
        <v/>
      </c>
      <c r="I772" s="2">
        <f t="shared" ca="1" si="97"/>
        <v>9635.9994666666662</v>
      </c>
      <c r="J772" s="2">
        <f t="shared" ca="1" si="101"/>
        <v>15.848683333333332</v>
      </c>
      <c r="K772">
        <f t="shared" ca="1" si="102"/>
        <v>190.18419999999998</v>
      </c>
      <c r="N772" s="2">
        <f t="shared" ca="1" si="103"/>
        <v>8</v>
      </c>
      <c r="O772" s="1">
        <f t="shared" ca="1" si="98"/>
        <v>45644</v>
      </c>
    </row>
    <row r="773" spans="1:15" x14ac:dyDescent="0.25">
      <c r="A773">
        <v>772</v>
      </c>
      <c r="B773">
        <v>1591.8</v>
      </c>
      <c r="C773" t="s">
        <v>74</v>
      </c>
      <c r="D773" t="s">
        <v>14</v>
      </c>
      <c r="E773">
        <f t="shared" si="99"/>
        <v>0</v>
      </c>
      <c r="F773">
        <f t="shared" si="100"/>
        <v>0</v>
      </c>
      <c r="G773" t="s">
        <v>530</v>
      </c>
      <c r="H773" s="1">
        <f t="shared" ca="1" si="104"/>
        <v>45519</v>
      </c>
      <c r="I773" s="2">
        <f t="shared" ca="1" si="97"/>
        <v>2944.83</v>
      </c>
      <c r="J773" s="2">
        <f t="shared" ca="1" si="101"/>
        <v>39.795000000000002</v>
      </c>
      <c r="K773">
        <f t="shared" ca="1" si="102"/>
        <v>477.54</v>
      </c>
      <c r="M773" t="s">
        <v>120</v>
      </c>
      <c r="N773" s="2">
        <f t="shared" ca="1" si="103"/>
        <v>34</v>
      </c>
      <c r="O773" s="1" t="str">
        <f t="shared" ca="1" si="98"/>
        <v>02.08.2024</v>
      </c>
    </row>
    <row r="774" spans="1:15" x14ac:dyDescent="0.25">
      <c r="A774">
        <v>773</v>
      </c>
      <c r="B774">
        <v>3273.01</v>
      </c>
      <c r="C774" t="s">
        <v>235</v>
      </c>
      <c r="D774" t="s">
        <v>57</v>
      </c>
      <c r="E774">
        <f t="shared" si="99"/>
        <v>40</v>
      </c>
      <c r="F774">
        <f t="shared" si="100"/>
        <v>1309.2040000000002</v>
      </c>
      <c r="G774" t="s">
        <v>819</v>
      </c>
      <c r="H774" s="1" t="str">
        <f t="shared" ca="1" si="104"/>
        <v/>
      </c>
      <c r="I774" s="2">
        <f t="shared" ca="1" si="97"/>
        <v>3278.465016666667</v>
      </c>
      <c r="J774" s="2">
        <f t="shared" ca="1" si="101"/>
        <v>5.4550166666666664</v>
      </c>
      <c r="K774">
        <f t="shared" ca="1" si="102"/>
        <v>65.4602</v>
      </c>
      <c r="N774" s="2">
        <f t="shared" ca="1" si="103"/>
        <v>1</v>
      </c>
      <c r="O774" s="1">
        <f t="shared" ca="1" si="98"/>
        <v>45537</v>
      </c>
    </row>
    <row r="775" spans="1:15" x14ac:dyDescent="0.25">
      <c r="A775">
        <v>774</v>
      </c>
      <c r="B775">
        <v>8020.64</v>
      </c>
      <c r="C775" t="s">
        <v>775</v>
      </c>
      <c r="D775" t="s">
        <v>86</v>
      </c>
      <c r="E775">
        <f t="shared" si="99"/>
        <v>75</v>
      </c>
      <c r="F775">
        <f t="shared" si="100"/>
        <v>6015.4800000000005</v>
      </c>
      <c r="G775" t="s">
        <v>922</v>
      </c>
      <c r="H775" s="1" t="str">
        <f t="shared" ca="1" si="104"/>
        <v/>
      </c>
      <c r="I775" s="2">
        <f t="shared" ca="1" si="97"/>
        <v>11175.425066666667</v>
      </c>
      <c r="J775" s="2">
        <f t="shared" ca="1" si="101"/>
        <v>394.34813333333335</v>
      </c>
      <c r="K775">
        <f t="shared" ca="1" si="102"/>
        <v>4732.1776</v>
      </c>
      <c r="N775" s="2">
        <f t="shared" ca="1" si="103"/>
        <v>8</v>
      </c>
      <c r="O775" s="1">
        <f t="shared" ca="1" si="98"/>
        <v>45598</v>
      </c>
    </row>
    <row r="776" spans="1:15" x14ac:dyDescent="0.25">
      <c r="A776">
        <v>775</v>
      </c>
      <c r="B776">
        <v>1843.27</v>
      </c>
      <c r="C776" t="s">
        <v>160</v>
      </c>
      <c r="D776" t="s">
        <v>57</v>
      </c>
      <c r="E776">
        <f t="shared" si="99"/>
        <v>40</v>
      </c>
      <c r="F776">
        <f t="shared" si="100"/>
        <v>737.30799999999999</v>
      </c>
      <c r="G776" t="s">
        <v>839</v>
      </c>
      <c r="H776" s="1" t="str">
        <f t="shared" ca="1" si="104"/>
        <v/>
      </c>
      <c r="I776" s="2">
        <f t="shared" ca="1" si="97"/>
        <v>1897.0320416666666</v>
      </c>
      <c r="J776" s="2">
        <f t="shared" ca="1" si="101"/>
        <v>10.752408333333333</v>
      </c>
      <c r="K776">
        <f t="shared" ca="1" si="102"/>
        <v>129.02889999999999</v>
      </c>
      <c r="N776" s="2">
        <f t="shared" ca="1" si="103"/>
        <v>5</v>
      </c>
      <c r="O776" s="1">
        <f t="shared" ca="1" si="98"/>
        <v>45586</v>
      </c>
    </row>
    <row r="777" spans="1:15" x14ac:dyDescent="0.25">
      <c r="A777">
        <v>776</v>
      </c>
      <c r="B777">
        <v>7170.21</v>
      </c>
      <c r="C777" t="s">
        <v>776</v>
      </c>
      <c r="D777" t="s">
        <v>14</v>
      </c>
      <c r="E777">
        <f t="shared" si="99"/>
        <v>0</v>
      </c>
      <c r="F777">
        <f t="shared" si="100"/>
        <v>0</v>
      </c>
      <c r="G777" t="s">
        <v>927</v>
      </c>
      <c r="H777" s="1">
        <f t="shared" ca="1" si="104"/>
        <v>45135</v>
      </c>
      <c r="I777" s="2">
        <f t="shared" ca="1" si="97"/>
        <v>9894.8898000000008</v>
      </c>
      <c r="J777" s="2">
        <f t="shared" ca="1" si="101"/>
        <v>113.528325</v>
      </c>
      <c r="K777">
        <f t="shared" ca="1" si="102"/>
        <v>1362.3398999999999</v>
      </c>
      <c r="N777" s="2">
        <f t="shared" ca="1" si="103"/>
        <v>24</v>
      </c>
      <c r="O777" s="1" t="str">
        <f t="shared" ca="1" si="98"/>
        <v>06.06.2023</v>
      </c>
    </row>
    <row r="778" spans="1:15" x14ac:dyDescent="0.25">
      <c r="A778">
        <v>777</v>
      </c>
      <c r="B778">
        <v>4260.3100000000004</v>
      </c>
      <c r="C778" t="s">
        <v>478</v>
      </c>
      <c r="D778" t="s">
        <v>14</v>
      </c>
      <c r="E778">
        <f t="shared" si="99"/>
        <v>0</v>
      </c>
      <c r="F778">
        <f t="shared" si="100"/>
        <v>0</v>
      </c>
      <c r="G778" t="s">
        <v>247</v>
      </c>
      <c r="H778" s="1">
        <f t="shared" ca="1" si="104"/>
        <v>45219</v>
      </c>
      <c r="I778" s="2">
        <f t="shared" ca="1" si="97"/>
        <v>4416.5213666666668</v>
      </c>
      <c r="J778" s="2">
        <f t="shared" ca="1" si="101"/>
        <v>39.052841666666673</v>
      </c>
      <c r="K778">
        <f t="shared" ca="1" si="102"/>
        <v>468.6341000000001</v>
      </c>
      <c r="N778" s="2">
        <f t="shared" ca="1" si="103"/>
        <v>4</v>
      </c>
      <c r="O778" s="1" t="str">
        <f t="shared" ca="1" si="98"/>
        <v>01.08.2023</v>
      </c>
    </row>
    <row r="779" spans="1:15" x14ac:dyDescent="0.25">
      <c r="A779">
        <v>778</v>
      </c>
      <c r="B779">
        <v>2243.48</v>
      </c>
      <c r="C779" t="s">
        <v>358</v>
      </c>
      <c r="D779" t="s">
        <v>19</v>
      </c>
      <c r="E779">
        <f t="shared" si="99"/>
        <v>100</v>
      </c>
      <c r="F779">
        <f t="shared" si="100"/>
        <v>2243.48</v>
      </c>
      <c r="G779" t="s">
        <v>631</v>
      </c>
      <c r="H779" s="1">
        <f t="shared" ca="1" si="104"/>
        <v>44640</v>
      </c>
      <c r="I779" s="2">
        <f t="shared" ca="1" si="97"/>
        <v>2495.8715000000002</v>
      </c>
      <c r="J779" s="2">
        <f t="shared" ca="1" si="101"/>
        <v>28.043499999999998</v>
      </c>
      <c r="K779">
        <f t="shared" ca="1" si="102"/>
        <v>336.52199999999999</v>
      </c>
      <c r="N779" s="2">
        <f t="shared" ca="1" si="103"/>
        <v>9</v>
      </c>
      <c r="O779" s="1" t="str">
        <f t="shared" ca="1" si="98"/>
        <v>13.03.2022</v>
      </c>
    </row>
    <row r="780" spans="1:15" x14ac:dyDescent="0.25">
      <c r="A780">
        <v>779</v>
      </c>
      <c r="B780">
        <v>1640.73</v>
      </c>
      <c r="C780" t="s">
        <v>41</v>
      </c>
      <c r="D780" t="s">
        <v>14</v>
      </c>
      <c r="E780">
        <f t="shared" si="99"/>
        <v>0</v>
      </c>
      <c r="F780">
        <f t="shared" si="100"/>
        <v>0</v>
      </c>
      <c r="G780" t="s">
        <v>15</v>
      </c>
      <c r="H780" s="1">
        <f t="shared" ca="1" si="104"/>
        <v>44899</v>
      </c>
      <c r="I780" s="2">
        <f t="shared" ca="1" si="97"/>
        <v>2529.4587500000002</v>
      </c>
      <c r="J780" s="2">
        <f t="shared" ca="1" si="101"/>
        <v>35.549150000000004</v>
      </c>
      <c r="K780">
        <f t="shared" ca="1" si="102"/>
        <v>426.58980000000008</v>
      </c>
      <c r="N780" s="2">
        <f t="shared" ca="1" si="103"/>
        <v>25</v>
      </c>
      <c r="O780" s="1" t="str">
        <f t="shared" ca="1" si="98"/>
        <v>23.09.2022</v>
      </c>
    </row>
    <row r="781" spans="1:15" x14ac:dyDescent="0.25">
      <c r="A781">
        <v>780</v>
      </c>
      <c r="B781">
        <v>9643.06</v>
      </c>
      <c r="C781" t="s">
        <v>777</v>
      </c>
      <c r="D781" t="s">
        <v>11</v>
      </c>
      <c r="E781">
        <f t="shared" si="99"/>
        <v>25</v>
      </c>
      <c r="F781">
        <f t="shared" si="100"/>
        <v>2410.7649999999999</v>
      </c>
      <c r="G781" t="s">
        <v>909</v>
      </c>
      <c r="H781" s="1" t="str">
        <f t="shared" ca="1" si="104"/>
        <v/>
      </c>
      <c r="I781" s="2">
        <f t="shared" ca="1" si="97"/>
        <v>11017.196049999999</v>
      </c>
      <c r="J781" s="2">
        <f t="shared" ca="1" si="101"/>
        <v>152.68178333333333</v>
      </c>
      <c r="K781">
        <f t="shared" ca="1" si="102"/>
        <v>1832.1813999999999</v>
      </c>
      <c r="M781" t="s">
        <v>20</v>
      </c>
      <c r="N781" s="2">
        <f t="shared" ca="1" si="103"/>
        <v>9</v>
      </c>
      <c r="O781" s="1">
        <f t="shared" ca="1" si="98"/>
        <v>45586</v>
      </c>
    </row>
    <row r="782" spans="1:15" x14ac:dyDescent="0.25">
      <c r="A782">
        <v>781</v>
      </c>
      <c r="B782">
        <v>759.35</v>
      </c>
      <c r="C782" t="s">
        <v>350</v>
      </c>
      <c r="D782" t="s">
        <v>19</v>
      </c>
      <c r="E782">
        <f t="shared" si="99"/>
        <v>100</v>
      </c>
      <c r="F782">
        <f t="shared" si="100"/>
        <v>759.35</v>
      </c>
      <c r="G782" t="s">
        <v>244</v>
      </c>
      <c r="H782" s="1">
        <f t="shared" ca="1" si="104"/>
        <v>45251</v>
      </c>
      <c r="I782" s="2">
        <f t="shared" ca="1" si="97"/>
        <v>799.84866666666665</v>
      </c>
      <c r="J782" s="2">
        <f t="shared" ca="1" si="101"/>
        <v>5.062333333333334</v>
      </c>
      <c r="K782">
        <f t="shared" ca="1" si="102"/>
        <v>60.748000000000005</v>
      </c>
      <c r="N782" s="2">
        <f t="shared" ca="1" si="103"/>
        <v>8</v>
      </c>
      <c r="O782" s="1" t="str">
        <f t="shared" ca="1" si="98"/>
        <v>09.09.2023</v>
      </c>
    </row>
    <row r="783" spans="1:15" x14ac:dyDescent="0.25">
      <c r="A783">
        <v>782</v>
      </c>
      <c r="B783">
        <v>7178.35</v>
      </c>
      <c r="C783" t="s">
        <v>778</v>
      </c>
      <c r="D783" t="s">
        <v>19</v>
      </c>
      <c r="E783">
        <f t="shared" si="99"/>
        <v>100</v>
      </c>
      <c r="F783">
        <f t="shared" si="100"/>
        <v>7178.35</v>
      </c>
      <c r="G783" t="s">
        <v>37</v>
      </c>
      <c r="H783" s="1">
        <f t="shared" ca="1" si="104"/>
        <v>45303</v>
      </c>
      <c r="I783" s="2">
        <f t="shared" ca="1" si="97"/>
        <v>10330.842041666667</v>
      </c>
      <c r="J783" s="2">
        <f t="shared" ca="1" si="101"/>
        <v>185.44070833333333</v>
      </c>
      <c r="K783">
        <f t="shared" ca="1" si="102"/>
        <v>2225.2885000000001</v>
      </c>
      <c r="M783" t="s">
        <v>190</v>
      </c>
      <c r="N783" s="2">
        <f t="shared" ca="1" si="103"/>
        <v>17</v>
      </c>
      <c r="O783" s="1" t="str">
        <f t="shared" ca="1" si="98"/>
        <v>06.01.2024</v>
      </c>
    </row>
    <row r="784" spans="1:15" x14ac:dyDescent="0.25">
      <c r="A784">
        <v>783</v>
      </c>
      <c r="B784">
        <v>4222.3500000000004</v>
      </c>
      <c r="C784" t="s">
        <v>116</v>
      </c>
      <c r="D784" t="s">
        <v>22</v>
      </c>
      <c r="E784">
        <f t="shared" si="99"/>
        <v>50</v>
      </c>
      <c r="F784">
        <f t="shared" si="100"/>
        <v>2111.1750000000002</v>
      </c>
      <c r="G784" t="s">
        <v>322</v>
      </c>
      <c r="H784" s="1" t="str">
        <f t="shared" ca="1" si="104"/>
        <v/>
      </c>
      <c r="I784" s="2">
        <f t="shared" ca="1" si="97"/>
        <v>4236.4245000000001</v>
      </c>
      <c r="J784" s="2">
        <f t="shared" ca="1" si="101"/>
        <v>3.5186250000000001</v>
      </c>
      <c r="K784">
        <f t="shared" ca="1" si="102"/>
        <v>42.223500000000001</v>
      </c>
      <c r="N784" s="2">
        <f t="shared" ca="1" si="103"/>
        <v>4</v>
      </c>
      <c r="O784" s="1">
        <f t="shared" ca="1" si="98"/>
        <v>45549</v>
      </c>
    </row>
    <row r="785" spans="1:15" x14ac:dyDescent="0.25">
      <c r="A785">
        <v>784</v>
      </c>
      <c r="B785">
        <v>5788.98</v>
      </c>
      <c r="C785" t="s">
        <v>113</v>
      </c>
      <c r="D785" t="s">
        <v>14</v>
      </c>
      <c r="E785">
        <f t="shared" si="99"/>
        <v>0</v>
      </c>
      <c r="F785">
        <f t="shared" si="100"/>
        <v>0</v>
      </c>
      <c r="G785" t="s">
        <v>885</v>
      </c>
      <c r="H785" s="1">
        <f t="shared" ca="1" si="104"/>
        <v>45118</v>
      </c>
      <c r="I785" s="2">
        <f t="shared" ca="1" si="97"/>
        <v>10111.418399999999</v>
      </c>
      <c r="J785" s="2">
        <f t="shared" ca="1" si="101"/>
        <v>135.0762</v>
      </c>
      <c r="K785">
        <f t="shared" ca="1" si="102"/>
        <v>1620.9144000000001</v>
      </c>
      <c r="N785" s="2">
        <f t="shared" ca="1" si="103"/>
        <v>32</v>
      </c>
      <c r="O785" s="1" t="str">
        <f t="shared" ca="1" si="98"/>
        <v>15.05.2023</v>
      </c>
    </row>
    <row r="786" spans="1:15" x14ac:dyDescent="0.25">
      <c r="A786">
        <v>785</v>
      </c>
      <c r="B786">
        <v>4938.79</v>
      </c>
      <c r="C786" t="s">
        <v>27</v>
      </c>
      <c r="D786" t="s">
        <v>19</v>
      </c>
      <c r="E786">
        <f t="shared" si="99"/>
        <v>100</v>
      </c>
      <c r="F786">
        <f t="shared" si="100"/>
        <v>4938.79</v>
      </c>
      <c r="G786" t="s">
        <v>369</v>
      </c>
      <c r="H786" s="1">
        <f t="shared" ca="1" si="104"/>
        <v>44802</v>
      </c>
      <c r="I786" s="2">
        <f t="shared" ca="1" si="97"/>
        <v>7531.6547499999997</v>
      </c>
      <c r="J786" s="2">
        <f t="shared" ca="1" si="101"/>
        <v>74.081850000000003</v>
      </c>
      <c r="K786">
        <f t="shared" ca="1" si="102"/>
        <v>888.98220000000003</v>
      </c>
      <c r="N786" s="2">
        <f t="shared" ca="1" si="103"/>
        <v>35</v>
      </c>
      <c r="O786" s="1" t="str">
        <f t="shared" ca="1" si="98"/>
        <v>16.07.2022</v>
      </c>
    </row>
    <row r="787" spans="1:15" x14ac:dyDescent="0.25">
      <c r="A787">
        <v>786</v>
      </c>
      <c r="B787">
        <v>9462.51</v>
      </c>
      <c r="C787" t="s">
        <v>752</v>
      </c>
      <c r="D787" t="s">
        <v>86</v>
      </c>
      <c r="E787">
        <f t="shared" si="99"/>
        <v>75</v>
      </c>
      <c r="F787">
        <f t="shared" si="100"/>
        <v>7096.8824999999997</v>
      </c>
      <c r="G787" t="s">
        <v>928</v>
      </c>
      <c r="H787" s="1" t="str">
        <f t="shared" ca="1" si="104"/>
        <v/>
      </c>
      <c r="I787" s="2">
        <f t="shared" ca="1" si="97"/>
        <v>14233.192125000001</v>
      </c>
      <c r="J787" s="2">
        <f t="shared" ca="1" si="101"/>
        <v>433.698375</v>
      </c>
      <c r="K787">
        <f t="shared" ca="1" si="102"/>
        <v>5204.3805000000002</v>
      </c>
      <c r="N787" s="2">
        <f t="shared" ca="1" si="103"/>
        <v>11</v>
      </c>
      <c r="O787" s="1">
        <f t="shared" ca="1" si="98"/>
        <v>45554</v>
      </c>
    </row>
    <row r="788" spans="1:15" x14ac:dyDescent="0.25">
      <c r="A788">
        <v>787</v>
      </c>
      <c r="B788">
        <v>896.09</v>
      </c>
      <c r="C788" t="s">
        <v>470</v>
      </c>
      <c r="D788" t="s">
        <v>14</v>
      </c>
      <c r="E788">
        <f t="shared" si="99"/>
        <v>0</v>
      </c>
      <c r="F788">
        <f t="shared" si="100"/>
        <v>0</v>
      </c>
      <c r="G788" t="s">
        <v>1005</v>
      </c>
      <c r="H788" s="1">
        <f t="shared" ca="1" si="104"/>
        <v>45087</v>
      </c>
      <c r="I788" s="2">
        <f t="shared" ca="1" si="97"/>
        <v>1199.2671166666667</v>
      </c>
      <c r="J788" s="2">
        <f t="shared" ca="1" si="101"/>
        <v>21.655508333333334</v>
      </c>
      <c r="K788">
        <f t="shared" ca="1" si="102"/>
        <v>259.86610000000002</v>
      </c>
      <c r="L788" t="s">
        <v>63</v>
      </c>
      <c r="N788" s="2">
        <f t="shared" ca="1" si="103"/>
        <v>14</v>
      </c>
      <c r="O788" s="1" t="str">
        <f t="shared" ca="1" si="98"/>
        <v>07.06.2023</v>
      </c>
    </row>
    <row r="789" spans="1:15" x14ac:dyDescent="0.25">
      <c r="A789">
        <v>788</v>
      </c>
      <c r="B789">
        <v>6593.04</v>
      </c>
      <c r="C789" t="s">
        <v>779</v>
      </c>
      <c r="D789" t="s">
        <v>19</v>
      </c>
      <c r="E789">
        <f t="shared" si="99"/>
        <v>100</v>
      </c>
      <c r="F789">
        <f t="shared" si="100"/>
        <v>6593.04</v>
      </c>
      <c r="G789" t="s">
        <v>334</v>
      </c>
      <c r="H789" s="1">
        <f t="shared" ca="1" si="104"/>
        <v>45140</v>
      </c>
      <c r="I789" s="2">
        <f t="shared" ca="1" si="97"/>
        <v>6955.6571999999996</v>
      </c>
      <c r="J789" s="2">
        <f t="shared" ca="1" si="101"/>
        <v>120.87240000000001</v>
      </c>
      <c r="K789">
        <f t="shared" ca="1" si="102"/>
        <v>1450.4688000000001</v>
      </c>
      <c r="N789" s="2">
        <f t="shared" ca="1" si="103"/>
        <v>3</v>
      </c>
      <c r="O789" s="1" t="str">
        <f t="shared" ca="1" si="98"/>
        <v>23.07.2023</v>
      </c>
    </row>
    <row r="790" spans="1:15" x14ac:dyDescent="0.25">
      <c r="A790">
        <v>789</v>
      </c>
      <c r="B790">
        <v>8520.83</v>
      </c>
      <c r="C790" t="s">
        <v>497</v>
      </c>
      <c r="D790" t="s">
        <v>14</v>
      </c>
      <c r="E790">
        <f t="shared" si="99"/>
        <v>0</v>
      </c>
      <c r="F790">
        <f t="shared" si="100"/>
        <v>0</v>
      </c>
      <c r="G790" t="s">
        <v>1006</v>
      </c>
      <c r="H790" s="1">
        <f t="shared" ca="1" si="104"/>
        <v>45250</v>
      </c>
      <c r="I790" s="2">
        <f t="shared" ca="1" si="97"/>
        <v>14144.577799999999</v>
      </c>
      <c r="J790" s="2">
        <f t="shared" ca="1" si="101"/>
        <v>234.32282499999999</v>
      </c>
      <c r="K790">
        <f t="shared" ca="1" si="102"/>
        <v>2811.8739</v>
      </c>
      <c r="N790" s="2">
        <f t="shared" ca="1" si="103"/>
        <v>24</v>
      </c>
      <c r="O790" s="1" t="str">
        <f t="shared" ca="1" si="98"/>
        <v>05.11.2023</v>
      </c>
    </row>
    <row r="791" spans="1:15" x14ac:dyDescent="0.25">
      <c r="A791">
        <v>790</v>
      </c>
      <c r="B791">
        <v>3651.14</v>
      </c>
      <c r="C791" t="s">
        <v>474</v>
      </c>
      <c r="D791" t="s">
        <v>22</v>
      </c>
      <c r="E791">
        <f t="shared" si="99"/>
        <v>50</v>
      </c>
      <c r="F791">
        <f t="shared" si="100"/>
        <v>1825.57</v>
      </c>
      <c r="G791" t="s">
        <v>274</v>
      </c>
      <c r="H791" s="1" t="str">
        <f t="shared" ca="1" si="104"/>
        <v/>
      </c>
      <c r="I791" s="2">
        <f t="shared" ca="1" si="97"/>
        <v>10113.657799999999</v>
      </c>
      <c r="J791" s="2">
        <f t="shared" ca="1" si="101"/>
        <v>179.51438333333331</v>
      </c>
      <c r="K791">
        <f t="shared" ca="1" si="102"/>
        <v>2154.1725999999999</v>
      </c>
      <c r="N791" s="2">
        <f t="shared" ca="1" si="103"/>
        <v>36</v>
      </c>
      <c r="O791" s="1">
        <f t="shared" ca="1" si="98"/>
        <v>45618</v>
      </c>
    </row>
    <row r="792" spans="1:15" x14ac:dyDescent="0.25">
      <c r="A792">
        <v>791</v>
      </c>
      <c r="B792">
        <v>9666.4599999999991</v>
      </c>
      <c r="C792" t="s">
        <v>780</v>
      </c>
      <c r="D792" t="s">
        <v>19</v>
      </c>
      <c r="E792">
        <f t="shared" si="99"/>
        <v>100</v>
      </c>
      <c r="F792">
        <f t="shared" si="100"/>
        <v>9666.4599999999991</v>
      </c>
      <c r="G792" t="s">
        <v>391</v>
      </c>
      <c r="H792" s="1">
        <f t="shared" ca="1" si="104"/>
        <v>45125</v>
      </c>
      <c r="I792" s="2">
        <f t="shared" ca="1" si="97"/>
        <v>14983.012999999999</v>
      </c>
      <c r="J792" s="2">
        <f t="shared" ca="1" si="101"/>
        <v>265.82765000000001</v>
      </c>
      <c r="K792">
        <f t="shared" ca="1" si="102"/>
        <v>3189.9318000000003</v>
      </c>
      <c r="M792" t="s">
        <v>120</v>
      </c>
      <c r="N792" s="2">
        <f t="shared" ca="1" si="103"/>
        <v>20</v>
      </c>
      <c r="O792" s="1" t="str">
        <f t="shared" ca="1" si="98"/>
        <v>22.05.2023</v>
      </c>
    </row>
    <row r="793" spans="1:15" x14ac:dyDescent="0.25">
      <c r="A793">
        <v>792</v>
      </c>
      <c r="B793">
        <v>9490.49</v>
      </c>
      <c r="C793" t="s">
        <v>781</v>
      </c>
      <c r="D793" t="s">
        <v>86</v>
      </c>
      <c r="E793">
        <f t="shared" si="99"/>
        <v>75</v>
      </c>
      <c r="F793">
        <f t="shared" si="100"/>
        <v>7117.8675000000003</v>
      </c>
      <c r="G793" t="s">
        <v>29</v>
      </c>
      <c r="H793" s="1" t="str">
        <f t="shared" ca="1" si="104"/>
        <v/>
      </c>
      <c r="I793" s="2">
        <f t="shared" ca="1" si="97"/>
        <v>13911.476591666666</v>
      </c>
      <c r="J793" s="2">
        <f t="shared" ca="1" si="101"/>
        <v>340.07589166666668</v>
      </c>
      <c r="K793">
        <f t="shared" ca="1" si="102"/>
        <v>4080.9107000000004</v>
      </c>
      <c r="N793" s="2">
        <f t="shared" ca="1" si="103"/>
        <v>13</v>
      </c>
      <c r="O793" s="1">
        <f t="shared" ca="1" si="98"/>
        <v>45612</v>
      </c>
    </row>
    <row r="794" spans="1:15" x14ac:dyDescent="0.25">
      <c r="A794">
        <v>793</v>
      </c>
      <c r="B794">
        <v>3901.42</v>
      </c>
      <c r="C794" t="s">
        <v>433</v>
      </c>
      <c r="D794" t="s">
        <v>22</v>
      </c>
      <c r="E794">
        <f t="shared" si="99"/>
        <v>50</v>
      </c>
      <c r="F794">
        <f t="shared" si="100"/>
        <v>1950.71</v>
      </c>
      <c r="G794" t="s">
        <v>722</v>
      </c>
      <c r="H794" s="1" t="str">
        <f t="shared" ca="1" si="104"/>
        <v/>
      </c>
      <c r="I794" s="2">
        <f t="shared" ca="1" si="97"/>
        <v>4909.2868333333336</v>
      </c>
      <c r="J794" s="2">
        <f t="shared" ca="1" si="101"/>
        <v>32.511833333333335</v>
      </c>
      <c r="K794">
        <f t="shared" ca="1" si="102"/>
        <v>390.14200000000005</v>
      </c>
      <c r="N794" s="2">
        <f t="shared" ca="1" si="103"/>
        <v>31</v>
      </c>
      <c r="O794" s="1">
        <f t="shared" ca="1" si="98"/>
        <v>45617</v>
      </c>
    </row>
    <row r="795" spans="1:15" x14ac:dyDescent="0.25">
      <c r="A795">
        <v>794</v>
      </c>
      <c r="B795">
        <v>3991.33</v>
      </c>
      <c r="C795" t="s">
        <v>386</v>
      </c>
      <c r="D795" t="s">
        <v>19</v>
      </c>
      <c r="E795">
        <f t="shared" si="99"/>
        <v>100</v>
      </c>
      <c r="F795">
        <f t="shared" si="100"/>
        <v>3991.33</v>
      </c>
      <c r="G795" t="s">
        <v>219</v>
      </c>
      <c r="H795" s="1">
        <f t="shared" ca="1" si="104"/>
        <v>45023</v>
      </c>
      <c r="I795" s="2">
        <f t="shared" ca="1" si="97"/>
        <v>5737.5368749999998</v>
      </c>
      <c r="J795" s="2">
        <f t="shared" ca="1" si="101"/>
        <v>69.848274999999987</v>
      </c>
      <c r="K795">
        <f t="shared" ca="1" si="102"/>
        <v>838.17929999999978</v>
      </c>
      <c r="N795" s="2">
        <f t="shared" ca="1" si="103"/>
        <v>25</v>
      </c>
      <c r="O795" s="1" t="str">
        <f t="shared" ca="1" si="98"/>
        <v>23.02.2023</v>
      </c>
    </row>
    <row r="796" spans="1:15" x14ac:dyDescent="0.25">
      <c r="A796">
        <v>795</v>
      </c>
      <c r="B796">
        <v>7236.66</v>
      </c>
      <c r="C796" t="s">
        <v>493</v>
      </c>
      <c r="D796" t="s">
        <v>14</v>
      </c>
      <c r="E796">
        <f t="shared" si="99"/>
        <v>0</v>
      </c>
      <c r="F796">
        <f t="shared" si="100"/>
        <v>0</v>
      </c>
      <c r="G796" t="s">
        <v>419</v>
      </c>
      <c r="H796" s="1">
        <f t="shared" ca="1" si="104"/>
        <v>45045</v>
      </c>
      <c r="I796" s="2">
        <f t="shared" ca="1" si="97"/>
        <v>11084.150900000001</v>
      </c>
      <c r="J796" s="2">
        <f t="shared" ca="1" si="101"/>
        <v>132.6721</v>
      </c>
      <c r="K796">
        <f t="shared" ca="1" si="102"/>
        <v>1592.0652</v>
      </c>
      <c r="L796" t="s">
        <v>17</v>
      </c>
      <c r="N796" s="2">
        <f t="shared" ca="1" si="103"/>
        <v>29</v>
      </c>
      <c r="O796" s="1" t="str">
        <f t="shared" ca="1" si="98"/>
        <v>07.02.2023</v>
      </c>
    </row>
    <row r="797" spans="1:15" x14ac:dyDescent="0.25">
      <c r="A797">
        <v>796</v>
      </c>
      <c r="B797">
        <v>6097.49</v>
      </c>
      <c r="C797" t="s">
        <v>110</v>
      </c>
      <c r="D797" t="s">
        <v>19</v>
      </c>
      <c r="E797">
        <f t="shared" si="99"/>
        <v>100</v>
      </c>
      <c r="F797">
        <f t="shared" si="100"/>
        <v>6097.49</v>
      </c>
      <c r="G797" t="s">
        <v>917</v>
      </c>
      <c r="H797" s="1">
        <f t="shared" ca="1" si="104"/>
        <v>44932</v>
      </c>
      <c r="I797" s="2">
        <f t="shared" ca="1" si="97"/>
        <v>6346.4708416666663</v>
      </c>
      <c r="J797" s="2">
        <f t="shared" ca="1" si="101"/>
        <v>248.98084166666669</v>
      </c>
      <c r="K797">
        <f t="shared" ca="1" si="102"/>
        <v>2987.7701000000002</v>
      </c>
      <c r="N797" s="2">
        <f t="shared" ca="1" si="103"/>
        <v>1</v>
      </c>
      <c r="O797" s="1" t="str">
        <f t="shared" ca="1" si="98"/>
        <v>22.11.2022</v>
      </c>
    </row>
    <row r="798" spans="1:15" x14ac:dyDescent="0.25">
      <c r="A798">
        <v>797</v>
      </c>
      <c r="B798">
        <v>1245.6199999999999</v>
      </c>
      <c r="C798" t="s">
        <v>597</v>
      </c>
      <c r="D798" t="s">
        <v>14</v>
      </c>
      <c r="E798">
        <f t="shared" si="99"/>
        <v>0</v>
      </c>
      <c r="F798">
        <f t="shared" si="100"/>
        <v>0</v>
      </c>
      <c r="G798" t="s">
        <v>847</v>
      </c>
      <c r="H798" s="1">
        <f t="shared" ca="1" si="104"/>
        <v>45003</v>
      </c>
      <c r="I798" s="2">
        <f t="shared" ca="1" si="97"/>
        <v>1370.1819999999998</v>
      </c>
      <c r="J798" s="2">
        <f t="shared" ca="1" si="101"/>
        <v>24.912399999999995</v>
      </c>
      <c r="K798">
        <f t="shared" ca="1" si="102"/>
        <v>298.94879999999995</v>
      </c>
      <c r="N798" s="2">
        <f t="shared" ca="1" si="103"/>
        <v>5</v>
      </c>
      <c r="O798" s="1" t="str">
        <f t="shared" ca="1" si="98"/>
        <v>02.01.2023</v>
      </c>
    </row>
    <row r="799" spans="1:15" x14ac:dyDescent="0.25">
      <c r="A799">
        <v>798</v>
      </c>
      <c r="B799">
        <v>3406.61</v>
      </c>
      <c r="C799" t="s">
        <v>71</v>
      </c>
      <c r="D799" t="s">
        <v>14</v>
      </c>
      <c r="E799">
        <f t="shared" si="99"/>
        <v>0</v>
      </c>
      <c r="F799">
        <f t="shared" si="100"/>
        <v>0</v>
      </c>
      <c r="G799" t="s">
        <v>336</v>
      </c>
      <c r="H799" s="1">
        <f t="shared" ca="1" si="104"/>
        <v>45196</v>
      </c>
      <c r="I799" s="2">
        <f t="shared" ca="1" si="97"/>
        <v>3429.3207333333335</v>
      </c>
      <c r="J799" s="2">
        <f t="shared" ca="1" si="101"/>
        <v>2.8388416666666667</v>
      </c>
      <c r="K799">
        <f t="shared" ca="1" si="102"/>
        <v>34.066099999999999</v>
      </c>
      <c r="N799" s="2">
        <f t="shared" ca="1" si="103"/>
        <v>8</v>
      </c>
      <c r="O799" s="1" t="str">
        <f t="shared" ca="1" si="98"/>
        <v>18.07.2023</v>
      </c>
    </row>
    <row r="800" spans="1:15" x14ac:dyDescent="0.25">
      <c r="A800">
        <v>799</v>
      </c>
      <c r="B800">
        <v>6848.36</v>
      </c>
      <c r="C800" t="s">
        <v>534</v>
      </c>
      <c r="D800" t="s">
        <v>19</v>
      </c>
      <c r="E800">
        <f t="shared" si="99"/>
        <v>100</v>
      </c>
      <c r="F800">
        <f t="shared" si="100"/>
        <v>6848.36</v>
      </c>
      <c r="G800" t="s">
        <v>1007</v>
      </c>
      <c r="H800" s="1">
        <f t="shared" ca="1" si="104"/>
        <v>45113</v>
      </c>
      <c r="I800" s="2">
        <f t="shared" ca="1" si="97"/>
        <v>10226.884266666666</v>
      </c>
      <c r="J800" s="2">
        <f t="shared" ca="1" si="101"/>
        <v>211.15776666666667</v>
      </c>
      <c r="K800">
        <f t="shared" ca="1" si="102"/>
        <v>2533.8932</v>
      </c>
      <c r="N800" s="2">
        <f t="shared" ca="1" si="103"/>
        <v>16</v>
      </c>
      <c r="O800" s="1" t="str">
        <f t="shared" ca="1" si="98"/>
        <v>15.04.2023</v>
      </c>
    </row>
    <row r="801" spans="1:15" x14ac:dyDescent="0.25">
      <c r="A801">
        <v>800</v>
      </c>
      <c r="B801">
        <v>4495.04</v>
      </c>
      <c r="C801" t="s">
        <v>207</v>
      </c>
      <c r="D801" t="s">
        <v>14</v>
      </c>
      <c r="E801">
        <f t="shared" si="99"/>
        <v>0</v>
      </c>
      <c r="F801">
        <f t="shared" si="100"/>
        <v>0</v>
      </c>
      <c r="G801" t="s">
        <v>916</v>
      </c>
      <c r="H801" s="1">
        <f t="shared" ca="1" si="104"/>
        <v>45493</v>
      </c>
      <c r="I801" s="2">
        <f t="shared" ca="1" si="97"/>
        <v>5113.1080000000002</v>
      </c>
      <c r="J801" s="2">
        <f t="shared" ca="1" si="101"/>
        <v>41.204533333333337</v>
      </c>
      <c r="K801">
        <f t="shared" ca="1" si="102"/>
        <v>494.45440000000008</v>
      </c>
      <c r="N801" s="2">
        <f t="shared" ca="1" si="103"/>
        <v>15</v>
      </c>
      <c r="O801" s="1" t="str">
        <f t="shared" ca="1" si="98"/>
        <v>11.05.2024</v>
      </c>
    </row>
    <row r="802" spans="1:15" x14ac:dyDescent="0.25">
      <c r="A802">
        <v>801</v>
      </c>
      <c r="B802">
        <v>2438.94</v>
      </c>
      <c r="C802" t="s">
        <v>668</v>
      </c>
      <c r="D802" t="s">
        <v>57</v>
      </c>
      <c r="E802">
        <f t="shared" si="99"/>
        <v>40</v>
      </c>
      <c r="F802">
        <f t="shared" si="100"/>
        <v>975.57600000000002</v>
      </c>
      <c r="G802" t="s">
        <v>1008</v>
      </c>
      <c r="H802" s="1" t="str">
        <f t="shared" ca="1" si="104"/>
        <v/>
      </c>
      <c r="I802" s="2">
        <f t="shared" ca="1" si="97"/>
        <v>6097.35</v>
      </c>
      <c r="J802" s="2">
        <f t="shared" ca="1" si="101"/>
        <v>121.947</v>
      </c>
      <c r="K802">
        <f t="shared" ca="1" si="102"/>
        <v>1463.364</v>
      </c>
      <c r="N802" s="2">
        <f t="shared" ca="1" si="103"/>
        <v>30</v>
      </c>
      <c r="O802" s="1">
        <f t="shared" ca="1" si="98"/>
        <v>45615</v>
      </c>
    </row>
    <row r="803" spans="1:15" x14ac:dyDescent="0.25">
      <c r="A803">
        <v>802</v>
      </c>
      <c r="B803">
        <v>3749.45</v>
      </c>
      <c r="C803" t="s">
        <v>27</v>
      </c>
      <c r="D803" t="s">
        <v>14</v>
      </c>
      <c r="E803">
        <f t="shared" si="99"/>
        <v>0</v>
      </c>
      <c r="F803">
        <f t="shared" si="100"/>
        <v>0</v>
      </c>
      <c r="G803" t="s">
        <v>400</v>
      </c>
      <c r="H803" s="1">
        <f t="shared" ca="1" si="104"/>
        <v>45614</v>
      </c>
      <c r="I803" s="2">
        <f t="shared" ca="1" si="97"/>
        <v>4061.9041666666662</v>
      </c>
      <c r="J803" s="2">
        <f t="shared" ca="1" si="101"/>
        <v>15.622708333333334</v>
      </c>
      <c r="K803">
        <f t="shared" ca="1" si="102"/>
        <v>187.4725</v>
      </c>
      <c r="N803" s="2">
        <f t="shared" ca="1" si="103"/>
        <v>20</v>
      </c>
      <c r="O803" s="1" t="str">
        <f t="shared" ca="1" si="98"/>
        <v>16.10.2024</v>
      </c>
    </row>
    <row r="804" spans="1:15" x14ac:dyDescent="0.25">
      <c r="A804">
        <v>803</v>
      </c>
      <c r="B804">
        <v>5383.93</v>
      </c>
      <c r="C804" t="s">
        <v>148</v>
      </c>
      <c r="D804" t="s">
        <v>57</v>
      </c>
      <c r="E804">
        <f t="shared" si="99"/>
        <v>40</v>
      </c>
      <c r="F804">
        <f t="shared" si="100"/>
        <v>2153.5720000000001</v>
      </c>
      <c r="G804" t="s">
        <v>899</v>
      </c>
      <c r="H804" s="1" t="str">
        <f t="shared" ca="1" si="104"/>
        <v/>
      </c>
      <c r="I804" s="2">
        <f t="shared" ca="1" si="97"/>
        <v>7627.2341666666671</v>
      </c>
      <c r="J804" s="2">
        <f t="shared" ca="1" si="101"/>
        <v>112.16520833333334</v>
      </c>
      <c r="K804">
        <f t="shared" ca="1" si="102"/>
        <v>1345.9825000000001</v>
      </c>
      <c r="N804" s="2">
        <f t="shared" ca="1" si="103"/>
        <v>20</v>
      </c>
      <c r="O804" s="1">
        <f t="shared" ca="1" si="98"/>
        <v>45576</v>
      </c>
    </row>
    <row r="805" spans="1:15" x14ac:dyDescent="0.25">
      <c r="A805">
        <v>804</v>
      </c>
      <c r="B805">
        <v>2745.99</v>
      </c>
      <c r="C805" t="s">
        <v>719</v>
      </c>
      <c r="D805" t="s">
        <v>19</v>
      </c>
      <c r="E805">
        <f t="shared" si="99"/>
        <v>100</v>
      </c>
      <c r="F805">
        <f t="shared" si="100"/>
        <v>2745.99</v>
      </c>
      <c r="G805" t="s">
        <v>965</v>
      </c>
      <c r="H805" s="1">
        <f t="shared" ca="1" si="104"/>
        <v>44996</v>
      </c>
      <c r="I805" s="2">
        <f t="shared" ca="1" si="97"/>
        <v>5697.9292499999992</v>
      </c>
      <c r="J805" s="2">
        <f t="shared" ca="1" si="101"/>
        <v>98.397974999999988</v>
      </c>
      <c r="K805">
        <f t="shared" ca="1" si="102"/>
        <v>1180.7756999999999</v>
      </c>
      <c r="L805" t="s">
        <v>63</v>
      </c>
      <c r="N805" s="2">
        <f t="shared" ca="1" si="103"/>
        <v>30</v>
      </c>
      <c r="O805" s="1" t="str">
        <f t="shared" ca="1" si="98"/>
        <v>15.01.2023</v>
      </c>
    </row>
    <row r="806" spans="1:15" x14ac:dyDescent="0.25">
      <c r="A806">
        <v>805</v>
      </c>
      <c r="B806">
        <v>3607.84</v>
      </c>
      <c r="C806" t="s">
        <v>238</v>
      </c>
      <c r="D806" t="s">
        <v>11</v>
      </c>
      <c r="E806">
        <f t="shared" si="99"/>
        <v>25</v>
      </c>
      <c r="F806">
        <f t="shared" si="100"/>
        <v>901.96</v>
      </c>
      <c r="G806" t="s">
        <v>192</v>
      </c>
      <c r="H806" s="1" t="str">
        <f t="shared" ca="1" si="104"/>
        <v/>
      </c>
      <c r="I806" s="2">
        <f t="shared" ca="1" si="97"/>
        <v>4323.394933333333</v>
      </c>
      <c r="J806" s="2">
        <f t="shared" ca="1" si="101"/>
        <v>42.091466666666669</v>
      </c>
      <c r="K806">
        <f t="shared" ca="1" si="102"/>
        <v>505.09760000000006</v>
      </c>
      <c r="N806" s="2">
        <f t="shared" ca="1" si="103"/>
        <v>17</v>
      </c>
      <c r="O806" s="1">
        <f t="shared" ca="1" si="98"/>
        <v>45545</v>
      </c>
    </row>
    <row r="807" spans="1:15" x14ac:dyDescent="0.25">
      <c r="A807">
        <v>806</v>
      </c>
      <c r="B807">
        <v>5518.09</v>
      </c>
      <c r="C807" t="s">
        <v>70</v>
      </c>
      <c r="D807" t="s">
        <v>14</v>
      </c>
      <c r="E807">
        <f t="shared" si="99"/>
        <v>0</v>
      </c>
      <c r="F807">
        <f t="shared" si="100"/>
        <v>0</v>
      </c>
      <c r="G807" t="s">
        <v>886</v>
      </c>
      <c r="H807" s="1">
        <f t="shared" ca="1" si="104"/>
        <v>44663</v>
      </c>
      <c r="I807" s="2">
        <f t="shared" ca="1" si="97"/>
        <v>6483.7557500000003</v>
      </c>
      <c r="J807" s="2">
        <f t="shared" ca="1" si="101"/>
        <v>137.95225000000002</v>
      </c>
      <c r="K807">
        <f t="shared" ca="1" si="102"/>
        <v>1655.4270000000001</v>
      </c>
      <c r="N807" s="2">
        <f t="shared" ca="1" si="103"/>
        <v>7</v>
      </c>
      <c r="O807" s="1" t="str">
        <f t="shared" ca="1" si="98"/>
        <v>13.01.2022</v>
      </c>
    </row>
    <row r="808" spans="1:15" x14ac:dyDescent="0.25">
      <c r="A808">
        <v>807</v>
      </c>
      <c r="B808">
        <v>8009.21</v>
      </c>
      <c r="C808" t="s">
        <v>285</v>
      </c>
      <c r="D808" t="s">
        <v>19</v>
      </c>
      <c r="E808">
        <f t="shared" si="99"/>
        <v>100</v>
      </c>
      <c r="F808">
        <f t="shared" si="100"/>
        <v>8009.21</v>
      </c>
      <c r="G808" t="s">
        <v>405</v>
      </c>
      <c r="H808" s="1">
        <f t="shared" ca="1" si="104"/>
        <v>45514</v>
      </c>
      <c r="I808" s="2">
        <f t="shared" ca="1" si="97"/>
        <v>9550.9829250000003</v>
      </c>
      <c r="J808" s="2">
        <f t="shared" ca="1" si="101"/>
        <v>73.417758333333339</v>
      </c>
      <c r="K808">
        <f t="shared" ca="1" si="102"/>
        <v>881.01310000000012</v>
      </c>
      <c r="N808" s="2">
        <f t="shared" ca="1" si="103"/>
        <v>21</v>
      </c>
      <c r="O808" s="1" t="str">
        <f t="shared" ca="1" si="98"/>
        <v>30.06.2024</v>
      </c>
    </row>
    <row r="809" spans="1:15" x14ac:dyDescent="0.25">
      <c r="A809">
        <v>808</v>
      </c>
      <c r="B809">
        <v>8284.5</v>
      </c>
      <c r="C809" t="s">
        <v>282</v>
      </c>
      <c r="D809" t="s">
        <v>14</v>
      </c>
      <c r="E809">
        <f t="shared" si="99"/>
        <v>0</v>
      </c>
      <c r="F809">
        <f t="shared" si="100"/>
        <v>0</v>
      </c>
      <c r="G809" t="s">
        <v>705</v>
      </c>
      <c r="H809" s="1">
        <f t="shared" ca="1" si="104"/>
        <v>45200</v>
      </c>
      <c r="I809" s="2">
        <f t="shared" ca="1" si="97"/>
        <v>8553.7462500000001</v>
      </c>
      <c r="J809" s="2">
        <f t="shared" ca="1" si="101"/>
        <v>89.748749999999987</v>
      </c>
      <c r="K809">
        <f t="shared" ca="1" si="102"/>
        <v>1076.9849999999999</v>
      </c>
      <c r="M809" t="s">
        <v>190</v>
      </c>
      <c r="N809" s="2">
        <f t="shared" ca="1" si="103"/>
        <v>3</v>
      </c>
      <c r="O809" s="1" t="str">
        <f t="shared" ca="1" si="98"/>
        <v>20.08.2023</v>
      </c>
    </row>
    <row r="810" spans="1:15" x14ac:dyDescent="0.25">
      <c r="A810">
        <v>809</v>
      </c>
      <c r="B810">
        <v>825.07</v>
      </c>
      <c r="C810" t="s">
        <v>78</v>
      </c>
      <c r="D810" t="s">
        <v>14</v>
      </c>
      <c r="E810">
        <f t="shared" si="99"/>
        <v>0</v>
      </c>
      <c r="F810">
        <f t="shared" si="100"/>
        <v>0</v>
      </c>
      <c r="G810" t="s">
        <v>39</v>
      </c>
      <c r="H810" s="1">
        <f t="shared" ca="1" si="104"/>
        <v>45362</v>
      </c>
      <c r="I810" s="2">
        <f t="shared" ca="1" si="97"/>
        <v>1190.8510333333334</v>
      </c>
      <c r="J810" s="2">
        <f t="shared" ca="1" si="101"/>
        <v>19.251633333333334</v>
      </c>
      <c r="K810">
        <f t="shared" ca="1" si="102"/>
        <v>231.01960000000003</v>
      </c>
      <c r="N810" s="2">
        <f t="shared" ca="1" si="103"/>
        <v>19</v>
      </c>
      <c r="O810" s="1" t="str">
        <f t="shared" ca="1" si="98"/>
        <v>03.02.2024</v>
      </c>
    </row>
    <row r="811" spans="1:15" x14ac:dyDescent="0.25">
      <c r="A811">
        <v>810</v>
      </c>
      <c r="B811">
        <v>8911.7199999999993</v>
      </c>
      <c r="C811" t="s">
        <v>68</v>
      </c>
      <c r="D811" t="s">
        <v>14</v>
      </c>
      <c r="E811">
        <f t="shared" si="99"/>
        <v>0</v>
      </c>
      <c r="F811">
        <f t="shared" si="100"/>
        <v>0</v>
      </c>
      <c r="G811" t="s">
        <v>825</v>
      </c>
      <c r="H811" s="1">
        <f t="shared" ca="1" si="104"/>
        <v>44856</v>
      </c>
      <c r="I811" s="2">
        <f t="shared" ca="1" si="97"/>
        <v>10872.2984</v>
      </c>
      <c r="J811" s="2">
        <f t="shared" ca="1" si="101"/>
        <v>326.76306666666665</v>
      </c>
      <c r="K811">
        <f t="shared" ca="1" si="102"/>
        <v>3921.1567999999997</v>
      </c>
      <c r="M811" t="s">
        <v>120</v>
      </c>
      <c r="N811" s="2">
        <f t="shared" ca="1" si="103"/>
        <v>6</v>
      </c>
      <c r="O811" s="1" t="str">
        <f t="shared" ca="1" si="98"/>
        <v>12.10.2022</v>
      </c>
    </row>
    <row r="812" spans="1:15" x14ac:dyDescent="0.25">
      <c r="A812">
        <v>811</v>
      </c>
      <c r="B812">
        <v>1264.3399999999999</v>
      </c>
      <c r="C812" t="s">
        <v>486</v>
      </c>
      <c r="D812" t="s">
        <v>57</v>
      </c>
      <c r="E812">
        <f t="shared" si="99"/>
        <v>40</v>
      </c>
      <c r="F812">
        <f t="shared" si="100"/>
        <v>505.73599999999999</v>
      </c>
      <c r="G812" t="s">
        <v>565</v>
      </c>
      <c r="H812" s="1" t="str">
        <f t="shared" ca="1" si="104"/>
        <v/>
      </c>
      <c r="I812" s="2">
        <f t="shared" ca="1" si="97"/>
        <v>1804.8453500000001</v>
      </c>
      <c r="J812" s="2">
        <f t="shared" ca="1" si="101"/>
        <v>20.018716666666666</v>
      </c>
      <c r="K812">
        <f t="shared" ca="1" si="102"/>
        <v>240.22460000000001</v>
      </c>
      <c r="N812" s="2">
        <f t="shared" ca="1" si="103"/>
        <v>27</v>
      </c>
      <c r="O812" s="1">
        <f t="shared" ca="1" si="98"/>
        <v>45638</v>
      </c>
    </row>
    <row r="813" spans="1:15" x14ac:dyDescent="0.25">
      <c r="A813">
        <v>812</v>
      </c>
      <c r="B813">
        <v>3660.03</v>
      </c>
      <c r="C813" t="s">
        <v>218</v>
      </c>
      <c r="D813" t="s">
        <v>11</v>
      </c>
      <c r="E813">
        <f t="shared" si="99"/>
        <v>25</v>
      </c>
      <c r="F813">
        <f t="shared" si="100"/>
        <v>915.00750000000005</v>
      </c>
      <c r="G813" t="s">
        <v>502</v>
      </c>
      <c r="H813" s="1" t="str">
        <f t="shared" ca="1" si="104"/>
        <v/>
      </c>
      <c r="I813" s="2">
        <f t="shared" ca="1" si="97"/>
        <v>9156.1750499999998</v>
      </c>
      <c r="J813" s="2">
        <f t="shared" ca="1" si="101"/>
        <v>161.65132500000001</v>
      </c>
      <c r="K813">
        <f t="shared" ca="1" si="102"/>
        <v>1939.8159000000001</v>
      </c>
      <c r="M813" t="s">
        <v>20</v>
      </c>
      <c r="N813" s="2">
        <f t="shared" ca="1" si="103"/>
        <v>34</v>
      </c>
      <c r="O813" s="1">
        <f t="shared" ca="1" si="98"/>
        <v>45566</v>
      </c>
    </row>
    <row r="814" spans="1:15" x14ac:dyDescent="0.25">
      <c r="A814">
        <v>813</v>
      </c>
      <c r="B814">
        <v>4812.34</v>
      </c>
      <c r="C814" t="s">
        <v>486</v>
      </c>
      <c r="D814" t="s">
        <v>11</v>
      </c>
      <c r="E814">
        <f t="shared" si="99"/>
        <v>25</v>
      </c>
      <c r="F814">
        <f t="shared" si="100"/>
        <v>1203.085</v>
      </c>
      <c r="G814" t="s">
        <v>741</v>
      </c>
      <c r="H814" s="1" t="str">
        <f t="shared" ca="1" si="104"/>
        <v/>
      </c>
      <c r="I814" s="2">
        <f t="shared" ca="1" si="97"/>
        <v>4924.6279333333332</v>
      </c>
      <c r="J814" s="2">
        <f t="shared" ca="1" si="101"/>
        <v>16.041133333333335</v>
      </c>
      <c r="K814">
        <f t="shared" ca="1" si="102"/>
        <v>192.49360000000001</v>
      </c>
      <c r="L814" t="s">
        <v>17</v>
      </c>
      <c r="N814" s="2">
        <f t="shared" ca="1" si="103"/>
        <v>7</v>
      </c>
      <c r="O814" s="1">
        <f t="shared" ca="1" si="98"/>
        <v>45623</v>
      </c>
    </row>
    <row r="815" spans="1:15" x14ac:dyDescent="0.25">
      <c r="A815">
        <v>814</v>
      </c>
      <c r="B815">
        <v>6546.34</v>
      </c>
      <c r="C815" t="s">
        <v>703</v>
      </c>
      <c r="D815" t="s">
        <v>14</v>
      </c>
      <c r="E815">
        <f t="shared" si="99"/>
        <v>0</v>
      </c>
      <c r="F815">
        <f t="shared" si="100"/>
        <v>0</v>
      </c>
      <c r="G815" t="s">
        <v>824</v>
      </c>
      <c r="H815" s="1">
        <f t="shared" ca="1" si="104"/>
        <v>44996</v>
      </c>
      <c r="I815" s="2">
        <f t="shared" ca="1" si="97"/>
        <v>7086.4130500000001</v>
      </c>
      <c r="J815" s="2">
        <f t="shared" ca="1" si="101"/>
        <v>60.008116666666673</v>
      </c>
      <c r="K815">
        <f t="shared" ca="1" si="102"/>
        <v>720.09740000000011</v>
      </c>
      <c r="N815" s="2">
        <f t="shared" ca="1" si="103"/>
        <v>9</v>
      </c>
      <c r="O815" s="1" t="str">
        <f t="shared" ca="1" si="98"/>
        <v>20.01.2023</v>
      </c>
    </row>
    <row r="816" spans="1:15" x14ac:dyDescent="0.25">
      <c r="A816">
        <v>815</v>
      </c>
      <c r="B816">
        <v>2719.46</v>
      </c>
      <c r="C816" t="s">
        <v>772</v>
      </c>
      <c r="D816" t="s">
        <v>86</v>
      </c>
      <c r="E816">
        <f t="shared" si="99"/>
        <v>75</v>
      </c>
      <c r="F816">
        <f t="shared" si="100"/>
        <v>2039.595</v>
      </c>
      <c r="G816" t="s">
        <v>480</v>
      </c>
      <c r="H816" s="1" t="str">
        <f t="shared" ca="1" si="104"/>
        <v/>
      </c>
      <c r="I816" s="2">
        <f t="shared" ca="1" si="97"/>
        <v>2903.0235499999999</v>
      </c>
      <c r="J816" s="2">
        <f t="shared" ca="1" si="101"/>
        <v>61.187849999999997</v>
      </c>
      <c r="K816">
        <f t="shared" ca="1" si="102"/>
        <v>734.25419999999997</v>
      </c>
      <c r="N816" s="2">
        <f t="shared" ca="1" si="103"/>
        <v>3</v>
      </c>
      <c r="O816" s="1">
        <f t="shared" ca="1" si="98"/>
        <v>45603</v>
      </c>
    </row>
    <row r="817" spans="1:15" x14ac:dyDescent="0.25">
      <c r="A817">
        <v>816</v>
      </c>
      <c r="B817">
        <v>5693.43</v>
      </c>
      <c r="C817" t="s">
        <v>185</v>
      </c>
      <c r="D817" t="s">
        <v>14</v>
      </c>
      <c r="E817">
        <f t="shared" si="99"/>
        <v>0</v>
      </c>
      <c r="F817">
        <f t="shared" si="100"/>
        <v>0</v>
      </c>
      <c r="G817" t="s">
        <v>92</v>
      </c>
      <c r="H817" s="1">
        <f t="shared" ca="1" si="104"/>
        <v>44852</v>
      </c>
      <c r="I817" s="2">
        <f t="shared" ca="1" si="97"/>
        <v>6191.605125</v>
      </c>
      <c r="J817" s="2">
        <f t="shared" ca="1" si="101"/>
        <v>166.05837500000001</v>
      </c>
      <c r="K817">
        <f t="shared" ca="1" si="102"/>
        <v>1992.7005000000001</v>
      </c>
      <c r="N817" s="2">
        <f t="shared" ca="1" si="103"/>
        <v>3</v>
      </c>
      <c r="O817" s="1" t="str">
        <f t="shared" ca="1" si="98"/>
        <v>02.08.2022</v>
      </c>
    </row>
    <row r="818" spans="1:15" x14ac:dyDescent="0.25">
      <c r="A818">
        <v>817</v>
      </c>
      <c r="B818">
        <v>9843.85</v>
      </c>
      <c r="C818" t="s">
        <v>467</v>
      </c>
      <c r="D818" t="s">
        <v>14</v>
      </c>
      <c r="E818">
        <f t="shared" si="99"/>
        <v>0</v>
      </c>
      <c r="F818">
        <f t="shared" si="100"/>
        <v>0</v>
      </c>
      <c r="G818" t="s">
        <v>998</v>
      </c>
      <c r="H818" s="1">
        <f t="shared" ca="1" si="104"/>
        <v>45252</v>
      </c>
      <c r="I818" s="2">
        <f t="shared" ca="1" si="97"/>
        <v>14437.646666666667</v>
      </c>
      <c r="J818" s="2">
        <f t="shared" ca="1" si="101"/>
        <v>164.06416666666667</v>
      </c>
      <c r="K818">
        <f t="shared" ca="1" si="102"/>
        <v>1968.77</v>
      </c>
      <c r="N818" s="2">
        <f t="shared" ca="1" si="103"/>
        <v>28</v>
      </c>
      <c r="O818" s="1" t="str">
        <f t="shared" ca="1" si="98"/>
        <v>18.09.2023</v>
      </c>
    </row>
    <row r="819" spans="1:15" x14ac:dyDescent="0.25">
      <c r="A819">
        <v>818</v>
      </c>
      <c r="B819">
        <v>3051.11</v>
      </c>
      <c r="C819" t="s">
        <v>561</v>
      </c>
      <c r="D819" t="s">
        <v>19</v>
      </c>
      <c r="E819">
        <f t="shared" si="99"/>
        <v>100</v>
      </c>
      <c r="F819">
        <f t="shared" si="100"/>
        <v>3051.11</v>
      </c>
      <c r="G819" t="s">
        <v>638</v>
      </c>
      <c r="H819" s="1">
        <f t="shared" ca="1" si="104"/>
        <v>45240</v>
      </c>
      <c r="I819" s="2">
        <f t="shared" ca="1" si="97"/>
        <v>3630.8209000000002</v>
      </c>
      <c r="J819" s="2">
        <f t="shared" ca="1" si="101"/>
        <v>48.309241666666672</v>
      </c>
      <c r="K819">
        <f t="shared" ca="1" si="102"/>
        <v>579.71090000000004</v>
      </c>
      <c r="N819" s="2">
        <f t="shared" ca="1" si="103"/>
        <v>12</v>
      </c>
      <c r="O819" s="1" t="str">
        <f t="shared" ca="1" si="98"/>
        <v>02.09.2023</v>
      </c>
    </row>
    <row r="820" spans="1:15" x14ac:dyDescent="0.25">
      <c r="A820">
        <v>819</v>
      </c>
      <c r="B820">
        <v>9169.01</v>
      </c>
      <c r="C820" t="s">
        <v>692</v>
      </c>
      <c r="D820" t="s">
        <v>22</v>
      </c>
      <c r="E820">
        <f t="shared" si="99"/>
        <v>50</v>
      </c>
      <c r="F820">
        <f t="shared" si="100"/>
        <v>4584.5050000000001</v>
      </c>
      <c r="G820" t="s">
        <v>934</v>
      </c>
      <c r="H820" s="1" t="str">
        <f t="shared" ca="1" si="104"/>
        <v/>
      </c>
      <c r="I820" s="2">
        <f t="shared" ca="1" si="97"/>
        <v>14830.873674999999</v>
      </c>
      <c r="J820" s="2">
        <f t="shared" ca="1" si="101"/>
        <v>435.52797499999997</v>
      </c>
      <c r="K820">
        <f t="shared" ca="1" si="102"/>
        <v>5226.3356999999996</v>
      </c>
      <c r="N820" s="2">
        <f t="shared" ca="1" si="103"/>
        <v>13</v>
      </c>
      <c r="O820" s="1">
        <f t="shared" ca="1" si="98"/>
        <v>45584</v>
      </c>
    </row>
    <row r="821" spans="1:15" x14ac:dyDescent="0.25">
      <c r="A821">
        <v>820</v>
      </c>
      <c r="B821">
        <v>5026.1000000000004</v>
      </c>
      <c r="C821" t="s">
        <v>342</v>
      </c>
      <c r="D821" t="s">
        <v>19</v>
      </c>
      <c r="E821">
        <f t="shared" si="99"/>
        <v>100</v>
      </c>
      <c r="F821">
        <f t="shared" si="100"/>
        <v>5026.1000000000004</v>
      </c>
      <c r="G821" t="s">
        <v>991</v>
      </c>
      <c r="H821" s="1">
        <f t="shared" ca="1" si="104"/>
        <v>45361</v>
      </c>
      <c r="I821" s="2">
        <f t="shared" ca="1" si="97"/>
        <v>10554.810000000001</v>
      </c>
      <c r="J821" s="2">
        <f t="shared" ca="1" si="101"/>
        <v>184.29033333333336</v>
      </c>
      <c r="K821">
        <f t="shared" ca="1" si="102"/>
        <v>2211.4840000000004</v>
      </c>
      <c r="M821" t="s">
        <v>20</v>
      </c>
      <c r="N821" s="2">
        <f t="shared" ca="1" si="103"/>
        <v>30</v>
      </c>
      <c r="O821" s="1" t="str">
        <f t="shared" ca="1" si="98"/>
        <v>12.01.2024</v>
      </c>
    </row>
    <row r="822" spans="1:15" x14ac:dyDescent="0.25">
      <c r="A822">
        <v>821</v>
      </c>
      <c r="B822">
        <v>7475.22</v>
      </c>
      <c r="C822" t="s">
        <v>279</v>
      </c>
      <c r="D822" t="s">
        <v>14</v>
      </c>
      <c r="E822">
        <f t="shared" si="99"/>
        <v>0</v>
      </c>
      <c r="F822">
        <f t="shared" si="100"/>
        <v>0</v>
      </c>
      <c r="G822" t="s">
        <v>1009</v>
      </c>
      <c r="H822" s="1">
        <f t="shared" ca="1" si="104"/>
        <v>44748</v>
      </c>
      <c r="I822" s="2">
        <f t="shared" ca="1" si="97"/>
        <v>17068.419000000002</v>
      </c>
      <c r="J822" s="2">
        <f t="shared" ca="1" si="101"/>
        <v>342.61425000000003</v>
      </c>
      <c r="K822">
        <f t="shared" ca="1" si="102"/>
        <v>4111.3710000000001</v>
      </c>
      <c r="N822" s="2">
        <f t="shared" ca="1" si="103"/>
        <v>28</v>
      </c>
      <c r="O822" s="1" t="str">
        <f t="shared" ca="1" si="98"/>
        <v>18.04.2022</v>
      </c>
    </row>
    <row r="823" spans="1:15" x14ac:dyDescent="0.25">
      <c r="A823">
        <v>822</v>
      </c>
      <c r="B823">
        <v>992.96</v>
      </c>
      <c r="C823" t="s">
        <v>697</v>
      </c>
      <c r="D823" t="s">
        <v>19</v>
      </c>
      <c r="E823">
        <f t="shared" si="99"/>
        <v>100</v>
      </c>
      <c r="F823">
        <f t="shared" si="100"/>
        <v>992.96</v>
      </c>
      <c r="G823" t="s">
        <v>16</v>
      </c>
      <c r="H823" s="1">
        <f t="shared" ca="1" si="104"/>
        <v>45511</v>
      </c>
      <c r="I823" s="2">
        <f t="shared" ca="1" si="97"/>
        <v>1794.7752</v>
      </c>
      <c r="J823" s="2">
        <f t="shared" ca="1" si="101"/>
        <v>42.200800000000001</v>
      </c>
      <c r="K823">
        <f t="shared" ca="1" si="102"/>
        <v>506.40960000000001</v>
      </c>
      <c r="N823" s="2">
        <f t="shared" ca="1" si="103"/>
        <v>19</v>
      </c>
      <c r="O823" s="1" t="str">
        <f t="shared" ca="1" si="98"/>
        <v>21.06.2024</v>
      </c>
    </row>
    <row r="824" spans="1:15" x14ac:dyDescent="0.25">
      <c r="A824">
        <v>823</v>
      </c>
      <c r="B824">
        <v>4668.6499999999996</v>
      </c>
      <c r="C824" t="s">
        <v>758</v>
      </c>
      <c r="D824" t="s">
        <v>14</v>
      </c>
      <c r="E824">
        <f t="shared" si="99"/>
        <v>0</v>
      </c>
      <c r="F824">
        <f t="shared" si="100"/>
        <v>0</v>
      </c>
      <c r="G824" t="s">
        <v>203</v>
      </c>
      <c r="H824" s="1">
        <f t="shared" ca="1" si="104"/>
        <v>45481</v>
      </c>
      <c r="I824" s="2">
        <f t="shared" ca="1" si="97"/>
        <v>8006.7347499999996</v>
      </c>
      <c r="J824" s="2">
        <f t="shared" ca="1" si="101"/>
        <v>128.38787499999998</v>
      </c>
      <c r="K824">
        <f t="shared" ca="1" si="102"/>
        <v>1540.6544999999996</v>
      </c>
      <c r="M824" t="s">
        <v>190</v>
      </c>
      <c r="N824" s="2">
        <f t="shared" ca="1" si="103"/>
        <v>26</v>
      </c>
      <c r="O824" s="1" t="str">
        <f t="shared" ca="1" si="98"/>
        <v>02.06.2024</v>
      </c>
    </row>
    <row r="825" spans="1:15" x14ac:dyDescent="0.25">
      <c r="A825">
        <v>824</v>
      </c>
      <c r="B825">
        <v>9106.15</v>
      </c>
      <c r="C825" t="s">
        <v>168</v>
      </c>
      <c r="D825" t="s">
        <v>14</v>
      </c>
      <c r="E825">
        <f t="shared" si="99"/>
        <v>0</v>
      </c>
      <c r="F825">
        <f t="shared" si="100"/>
        <v>0</v>
      </c>
      <c r="G825" t="s">
        <v>247</v>
      </c>
      <c r="H825" s="1">
        <f t="shared" ca="1" si="104"/>
        <v>45221</v>
      </c>
      <c r="I825" s="2">
        <f t="shared" ca="1" si="97"/>
        <v>11815.229625</v>
      </c>
      <c r="J825" s="2">
        <f t="shared" ca="1" si="101"/>
        <v>387.01137499999999</v>
      </c>
      <c r="K825">
        <f t="shared" ca="1" si="102"/>
        <v>4644.1364999999996</v>
      </c>
      <c r="N825" s="2">
        <f t="shared" ca="1" si="103"/>
        <v>7</v>
      </c>
      <c r="O825" s="1" t="str">
        <f t="shared" ca="1" si="98"/>
        <v>01.08.2023</v>
      </c>
    </row>
    <row r="826" spans="1:15" x14ac:dyDescent="0.25">
      <c r="A826">
        <v>825</v>
      </c>
      <c r="B826">
        <v>3345.55</v>
      </c>
      <c r="C826" t="s">
        <v>317</v>
      </c>
      <c r="D826" t="s">
        <v>11</v>
      </c>
      <c r="E826">
        <f t="shared" si="99"/>
        <v>25</v>
      </c>
      <c r="F826">
        <f t="shared" si="100"/>
        <v>836.38750000000005</v>
      </c>
      <c r="G826" t="s">
        <v>366</v>
      </c>
      <c r="H826" s="1" t="str">
        <f t="shared" ca="1" si="104"/>
        <v/>
      </c>
      <c r="I826" s="2">
        <f t="shared" ca="1" si="97"/>
        <v>4023.0238750000003</v>
      </c>
      <c r="J826" s="2">
        <f t="shared" ca="1" si="101"/>
        <v>75.274875000000009</v>
      </c>
      <c r="K826">
        <f t="shared" ca="1" si="102"/>
        <v>903.2985000000001</v>
      </c>
      <c r="N826" s="2">
        <f t="shared" ca="1" si="103"/>
        <v>9</v>
      </c>
      <c r="O826" s="1">
        <f t="shared" ca="1" si="98"/>
        <v>45619</v>
      </c>
    </row>
    <row r="827" spans="1:15" x14ac:dyDescent="0.25">
      <c r="A827">
        <v>826</v>
      </c>
      <c r="B827">
        <v>5323.03</v>
      </c>
      <c r="C827" t="s">
        <v>212</v>
      </c>
      <c r="D827" t="s">
        <v>57</v>
      </c>
      <c r="E827">
        <f t="shared" si="99"/>
        <v>40</v>
      </c>
      <c r="F827">
        <f t="shared" si="100"/>
        <v>2129.212</v>
      </c>
      <c r="G827" t="s">
        <v>871</v>
      </c>
      <c r="H827" s="1" t="str">
        <f t="shared" ca="1" si="104"/>
        <v/>
      </c>
      <c r="I827" s="2">
        <f t="shared" ca="1" si="97"/>
        <v>6015.0239000000001</v>
      </c>
      <c r="J827" s="2">
        <f t="shared" ca="1" si="101"/>
        <v>53.2303</v>
      </c>
      <c r="K827">
        <f t="shared" ca="1" si="102"/>
        <v>638.7636</v>
      </c>
      <c r="N827" s="2">
        <f t="shared" ca="1" si="103"/>
        <v>13</v>
      </c>
      <c r="O827" s="1">
        <f t="shared" ca="1" si="98"/>
        <v>45561</v>
      </c>
    </row>
    <row r="828" spans="1:15" x14ac:dyDescent="0.25">
      <c r="A828">
        <v>827</v>
      </c>
      <c r="B828">
        <v>8661.07</v>
      </c>
      <c r="C828" t="s">
        <v>789</v>
      </c>
      <c r="D828" t="s">
        <v>22</v>
      </c>
      <c r="E828">
        <f t="shared" si="99"/>
        <v>50</v>
      </c>
      <c r="F828">
        <f t="shared" si="100"/>
        <v>4330.5349999999999</v>
      </c>
      <c r="G828" t="s">
        <v>935</v>
      </c>
      <c r="H828" s="1" t="str">
        <f t="shared" ca="1" si="104"/>
        <v/>
      </c>
      <c r="I828" s="2">
        <f t="shared" ca="1" si="97"/>
        <v>13814.406650000001</v>
      </c>
      <c r="J828" s="2">
        <f t="shared" ca="1" si="101"/>
        <v>151.568725</v>
      </c>
      <c r="K828">
        <f t="shared" ca="1" si="102"/>
        <v>1818.8247000000001</v>
      </c>
      <c r="N828" s="2">
        <f t="shared" ca="1" si="103"/>
        <v>34</v>
      </c>
      <c r="O828" s="1">
        <f t="shared" ca="1" si="98"/>
        <v>45607</v>
      </c>
    </row>
    <row r="829" spans="1:15" x14ac:dyDescent="0.25">
      <c r="A829">
        <v>828</v>
      </c>
      <c r="B829">
        <v>1303.1300000000001</v>
      </c>
      <c r="C829" t="s">
        <v>660</v>
      </c>
      <c r="D829" t="s">
        <v>14</v>
      </c>
      <c r="E829">
        <f t="shared" si="99"/>
        <v>0</v>
      </c>
      <c r="F829">
        <f t="shared" si="100"/>
        <v>0</v>
      </c>
      <c r="G829" t="s">
        <v>303</v>
      </c>
      <c r="H829" s="1">
        <f t="shared" ca="1" si="104"/>
        <v>45411</v>
      </c>
      <c r="I829" s="2">
        <f t="shared" ca="1" si="97"/>
        <v>1511.6308000000001</v>
      </c>
      <c r="J829" s="2">
        <f t="shared" ca="1" si="101"/>
        <v>8.6875333333333344</v>
      </c>
      <c r="K829">
        <f t="shared" ca="1" si="102"/>
        <v>104.25040000000001</v>
      </c>
      <c r="N829" s="2">
        <f t="shared" ca="1" si="103"/>
        <v>24</v>
      </c>
      <c r="O829" s="1" t="str">
        <f t="shared" ca="1" si="98"/>
        <v>19.03.2024</v>
      </c>
    </row>
    <row r="830" spans="1:15" x14ac:dyDescent="0.25">
      <c r="A830">
        <v>829</v>
      </c>
      <c r="B830">
        <v>4187.2299999999996</v>
      </c>
      <c r="C830" t="s">
        <v>514</v>
      </c>
      <c r="D830" t="s">
        <v>19</v>
      </c>
      <c r="E830">
        <f t="shared" si="99"/>
        <v>100</v>
      </c>
      <c r="F830">
        <f t="shared" si="100"/>
        <v>4187.2299999999996</v>
      </c>
      <c r="G830" t="s">
        <v>674</v>
      </c>
      <c r="H830" s="1">
        <f t="shared" ca="1" si="104"/>
        <v>45558</v>
      </c>
      <c r="I830" s="2">
        <f t="shared" ca="1" si="97"/>
        <v>5897.0155833333329</v>
      </c>
      <c r="J830" s="2">
        <f t="shared" ca="1" si="101"/>
        <v>170.97855833333332</v>
      </c>
      <c r="K830">
        <f t="shared" ca="1" si="102"/>
        <v>2051.7426999999998</v>
      </c>
      <c r="N830" s="2">
        <f t="shared" ca="1" si="103"/>
        <v>10</v>
      </c>
      <c r="O830" s="1" t="str">
        <f t="shared" ca="1" si="98"/>
        <v>09.08.2024</v>
      </c>
    </row>
    <row r="831" spans="1:15" x14ac:dyDescent="0.25">
      <c r="A831">
        <v>830</v>
      </c>
      <c r="B831">
        <v>3622.4</v>
      </c>
      <c r="C831" t="s">
        <v>164</v>
      </c>
      <c r="D831" t="s">
        <v>11</v>
      </c>
      <c r="E831">
        <f t="shared" si="99"/>
        <v>25</v>
      </c>
      <c r="F831">
        <f t="shared" si="100"/>
        <v>905.6</v>
      </c>
      <c r="G831" t="s">
        <v>809</v>
      </c>
      <c r="H831" s="1" t="str">
        <f t="shared" ca="1" si="104"/>
        <v/>
      </c>
      <c r="I831" s="2">
        <f t="shared" ca="1" si="97"/>
        <v>5976.9600000000009</v>
      </c>
      <c r="J831" s="2">
        <f t="shared" ca="1" si="101"/>
        <v>156.97066666666669</v>
      </c>
      <c r="K831">
        <f t="shared" ca="1" si="102"/>
        <v>1883.6480000000001</v>
      </c>
      <c r="L831" t="s">
        <v>84</v>
      </c>
      <c r="N831" s="2">
        <f t="shared" ca="1" si="103"/>
        <v>15</v>
      </c>
      <c r="O831" s="1">
        <f t="shared" ca="1" si="98"/>
        <v>45564</v>
      </c>
    </row>
    <row r="832" spans="1:15" x14ac:dyDescent="0.25">
      <c r="A832">
        <v>831</v>
      </c>
      <c r="B832">
        <v>1582.92</v>
      </c>
      <c r="C832" t="s">
        <v>41</v>
      </c>
      <c r="D832" t="s">
        <v>89</v>
      </c>
      <c r="E832">
        <f t="shared" si="99"/>
        <v>10</v>
      </c>
      <c r="F832">
        <f t="shared" si="100"/>
        <v>158.29200000000003</v>
      </c>
      <c r="G832" t="s">
        <v>687</v>
      </c>
      <c r="H832" s="1" t="str">
        <f t="shared" ca="1" si="104"/>
        <v/>
      </c>
      <c r="I832" s="2">
        <f t="shared" ca="1" si="97"/>
        <v>1786.0614</v>
      </c>
      <c r="J832" s="2">
        <f t="shared" ca="1" si="101"/>
        <v>9.2337000000000007</v>
      </c>
      <c r="K832">
        <f t="shared" ca="1" si="102"/>
        <v>110.80440000000002</v>
      </c>
      <c r="N832" s="2">
        <f t="shared" ca="1" si="103"/>
        <v>22</v>
      </c>
      <c r="O832" s="1">
        <f t="shared" ca="1" si="98"/>
        <v>45578</v>
      </c>
    </row>
    <row r="833" spans="1:15" x14ac:dyDescent="0.25">
      <c r="A833">
        <v>832</v>
      </c>
      <c r="B833">
        <v>5604.91</v>
      </c>
      <c r="C833" t="s">
        <v>603</v>
      </c>
      <c r="D833" t="s">
        <v>14</v>
      </c>
      <c r="E833">
        <f t="shared" si="99"/>
        <v>0</v>
      </c>
      <c r="F833">
        <f t="shared" si="100"/>
        <v>0</v>
      </c>
      <c r="G833" t="s">
        <v>941</v>
      </c>
      <c r="H833" s="1">
        <f t="shared" ca="1" si="104"/>
        <v>44690</v>
      </c>
      <c r="I833" s="2">
        <f t="shared" ca="1" si="97"/>
        <v>6394.2681583333333</v>
      </c>
      <c r="J833" s="2">
        <f t="shared" ca="1" si="101"/>
        <v>60.719858333333342</v>
      </c>
      <c r="K833">
        <f t="shared" ca="1" si="102"/>
        <v>728.63830000000007</v>
      </c>
      <c r="N833" s="2">
        <f t="shared" ca="1" si="103"/>
        <v>13</v>
      </c>
      <c r="O833" s="1" t="str">
        <f t="shared" ca="1" si="98"/>
        <v>21.03.2022</v>
      </c>
    </row>
    <row r="834" spans="1:15" x14ac:dyDescent="0.25">
      <c r="A834">
        <v>833</v>
      </c>
      <c r="B834">
        <v>4937.97</v>
      </c>
      <c r="C834" t="s">
        <v>778</v>
      </c>
      <c r="D834" t="s">
        <v>19</v>
      </c>
      <c r="E834">
        <f t="shared" si="99"/>
        <v>100</v>
      </c>
      <c r="F834">
        <f t="shared" si="100"/>
        <v>4937.97</v>
      </c>
      <c r="G834" t="s">
        <v>195</v>
      </c>
      <c r="H834" s="1">
        <f t="shared" ca="1" si="104"/>
        <v>44748</v>
      </c>
      <c r="I834" s="2">
        <f t="shared" ref="I834:I897" ca="1" si="105" xml:space="preserve"> (J834 * N834 ) + B834</f>
        <v>6295.9117500000002</v>
      </c>
      <c r="J834" s="2">
        <f t="shared" ca="1" si="101"/>
        <v>90.529450000000011</v>
      </c>
      <c r="K834">
        <f t="shared" ca="1" si="102"/>
        <v>1086.3534000000002</v>
      </c>
      <c r="N834" s="2">
        <f t="shared" ca="1" si="103"/>
        <v>15</v>
      </c>
      <c r="O834" s="1" t="str">
        <f t="shared" ref="O834:O897" ca="1" si="106">IF(AND(D834&lt;&gt;"closedwon", D834&lt;&gt;"closedlost"), TODAY()-RANDBETWEEN(0,120), G834)</f>
        <v>11.06.2022</v>
      </c>
    </row>
    <row r="835" spans="1:15" x14ac:dyDescent="0.25">
      <c r="A835">
        <v>834</v>
      </c>
      <c r="B835">
        <v>4458.6499999999996</v>
      </c>
      <c r="C835" t="s">
        <v>18</v>
      </c>
      <c r="D835" t="s">
        <v>19</v>
      </c>
      <c r="E835">
        <f t="shared" ref="E835:E898" si="107">IF(D835="appointmentscheduled", 10,
IF(D835="qualifiedtobuy", 25,
IF(D835="closedlost", 0,
IF(D835="closedwon", 100,
IF(D835="contractsent", 75,
IF(D835="decisionmakerbroughtin", 50,
IF(D835="presentationscheduled", 40,
"")))))))</f>
        <v>100</v>
      </c>
      <c r="F835">
        <f t="shared" ref="F835:F898" si="108" xml:space="preserve"> (E835/100) *B835</f>
        <v>4458.6499999999996</v>
      </c>
      <c r="G835" t="s">
        <v>1010</v>
      </c>
      <c r="H835" s="1">
        <f t="shared" ca="1" si="104"/>
        <v>44829</v>
      </c>
      <c r="I835" s="2">
        <f t="shared" ca="1" si="105"/>
        <v>8359.96875</v>
      </c>
      <c r="J835" s="2">
        <f t="shared" ref="J835:J898" ca="1" si="109">(B835 * RANDBETWEEN(1, 60) / 100) / 12</f>
        <v>111.46625</v>
      </c>
      <c r="K835">
        <f t="shared" ref="K835:K898" ca="1" si="110" xml:space="preserve"> J835 *12</f>
        <v>1337.595</v>
      </c>
      <c r="N835" s="2">
        <f t="shared" ref="N835:N898" ca="1" si="111">RANDBETWEEN(1, 36)</f>
        <v>35</v>
      </c>
      <c r="O835" s="1" t="str">
        <f t="shared" ca="1" si="106"/>
        <v>05.09.2022</v>
      </c>
    </row>
    <row r="836" spans="1:15" x14ac:dyDescent="0.25">
      <c r="A836">
        <v>835</v>
      </c>
      <c r="B836">
        <v>2045.25</v>
      </c>
      <c r="C836" t="s">
        <v>793</v>
      </c>
      <c r="D836" t="s">
        <v>14</v>
      </c>
      <c r="E836">
        <f t="shared" si="107"/>
        <v>0</v>
      </c>
      <c r="F836">
        <f t="shared" si="108"/>
        <v>0</v>
      </c>
      <c r="G836" t="s">
        <v>620</v>
      </c>
      <c r="H836" s="1">
        <f t="shared" ref="H836:H899" ca="1" si="112">IF(OR(D836="closedwon", D836="closedlost"), DATE(MID(G836,7,4),MID(G836,4,2),LEFT(G836,2)) + RANDBETWEEN(0,90), "")</f>
        <v>45244</v>
      </c>
      <c r="I836" s="2">
        <f t="shared" ca="1" si="105"/>
        <v>2597.4674999999997</v>
      </c>
      <c r="J836" s="2">
        <f t="shared" ca="1" si="109"/>
        <v>61.357499999999995</v>
      </c>
      <c r="K836">
        <f t="shared" ca="1" si="110"/>
        <v>736.29</v>
      </c>
      <c r="N836" s="2">
        <f t="shared" ca="1" si="111"/>
        <v>9</v>
      </c>
      <c r="O836" s="1" t="str">
        <f t="shared" ca="1" si="106"/>
        <v>02.10.2023</v>
      </c>
    </row>
    <row r="837" spans="1:15" x14ac:dyDescent="0.25">
      <c r="A837">
        <v>836</v>
      </c>
      <c r="B837">
        <v>2313.3200000000002</v>
      </c>
      <c r="C837" t="s">
        <v>630</v>
      </c>
      <c r="D837" t="s">
        <v>86</v>
      </c>
      <c r="E837">
        <f t="shared" si="107"/>
        <v>75</v>
      </c>
      <c r="F837">
        <f t="shared" si="108"/>
        <v>1734.9900000000002</v>
      </c>
      <c r="G837" t="s">
        <v>488</v>
      </c>
      <c r="H837" s="1" t="str">
        <f t="shared" ca="1" si="112"/>
        <v/>
      </c>
      <c r="I837" s="2">
        <f t="shared" ca="1" si="105"/>
        <v>2988.0383333333334</v>
      </c>
      <c r="J837" s="2">
        <f t="shared" ca="1" si="109"/>
        <v>48.194166666666668</v>
      </c>
      <c r="K837">
        <f t="shared" ca="1" si="110"/>
        <v>578.33000000000004</v>
      </c>
      <c r="N837" s="2">
        <f t="shared" ca="1" si="111"/>
        <v>14</v>
      </c>
      <c r="O837" s="1">
        <f t="shared" ca="1" si="106"/>
        <v>45639</v>
      </c>
    </row>
    <row r="838" spans="1:15" x14ac:dyDescent="0.25">
      <c r="A838">
        <v>837</v>
      </c>
      <c r="B838">
        <v>2683.79</v>
      </c>
      <c r="C838" t="s">
        <v>213</v>
      </c>
      <c r="D838" t="s">
        <v>14</v>
      </c>
      <c r="E838">
        <f t="shared" si="107"/>
        <v>0</v>
      </c>
      <c r="F838">
        <f t="shared" si="108"/>
        <v>0</v>
      </c>
      <c r="G838" t="s">
        <v>150</v>
      </c>
      <c r="H838" s="1">
        <f t="shared" ca="1" si="112"/>
        <v>45421</v>
      </c>
      <c r="I838" s="2">
        <f t="shared" ca="1" si="105"/>
        <v>3417.3592666666668</v>
      </c>
      <c r="J838" s="2">
        <f t="shared" ca="1" si="109"/>
        <v>91.696158333333344</v>
      </c>
      <c r="K838">
        <f t="shared" ca="1" si="110"/>
        <v>1100.3539000000001</v>
      </c>
      <c r="L838" t="s">
        <v>84</v>
      </c>
      <c r="N838" s="2">
        <f t="shared" ca="1" si="111"/>
        <v>8</v>
      </c>
      <c r="O838" s="1" t="str">
        <f t="shared" ca="1" si="106"/>
        <v>20.04.2024</v>
      </c>
    </row>
    <row r="839" spans="1:15" x14ac:dyDescent="0.25">
      <c r="A839">
        <v>838</v>
      </c>
      <c r="B839">
        <v>2338.5700000000002</v>
      </c>
      <c r="C839" t="s">
        <v>412</v>
      </c>
      <c r="D839" t="s">
        <v>14</v>
      </c>
      <c r="E839">
        <f t="shared" si="107"/>
        <v>0</v>
      </c>
      <c r="F839">
        <f t="shared" si="108"/>
        <v>0</v>
      </c>
      <c r="G839" t="s">
        <v>891</v>
      </c>
      <c r="H839" s="1">
        <f t="shared" ca="1" si="112"/>
        <v>45076</v>
      </c>
      <c r="I839" s="2">
        <f t="shared" ca="1" si="105"/>
        <v>2636.7376750000003</v>
      </c>
      <c r="J839" s="2">
        <f t="shared" ca="1" si="109"/>
        <v>33.129741666666668</v>
      </c>
      <c r="K839">
        <f t="shared" ca="1" si="110"/>
        <v>397.55690000000004</v>
      </c>
      <c r="N839" s="2">
        <f t="shared" ca="1" si="111"/>
        <v>9</v>
      </c>
      <c r="O839" s="1" t="str">
        <f t="shared" ca="1" si="106"/>
        <v>30.05.2023</v>
      </c>
    </row>
    <row r="840" spans="1:15" x14ac:dyDescent="0.25">
      <c r="A840">
        <v>839</v>
      </c>
      <c r="B840">
        <v>7109.7</v>
      </c>
      <c r="C840" t="s">
        <v>204</v>
      </c>
      <c r="D840" t="s">
        <v>86</v>
      </c>
      <c r="E840">
        <f t="shared" si="107"/>
        <v>75</v>
      </c>
      <c r="F840">
        <f t="shared" si="108"/>
        <v>5332.2749999999996</v>
      </c>
      <c r="G840" t="s">
        <v>1011</v>
      </c>
      <c r="H840" s="1" t="str">
        <f t="shared" ca="1" si="112"/>
        <v/>
      </c>
      <c r="I840" s="2">
        <f t="shared" ca="1" si="105"/>
        <v>9135.9645</v>
      </c>
      <c r="J840" s="2">
        <f t="shared" ca="1" si="109"/>
        <v>112.57024999999999</v>
      </c>
      <c r="K840">
        <f t="shared" ca="1" si="110"/>
        <v>1350.8429999999998</v>
      </c>
      <c r="N840" s="2">
        <f t="shared" ca="1" si="111"/>
        <v>18</v>
      </c>
      <c r="O840" s="1">
        <f t="shared" ca="1" si="106"/>
        <v>45565</v>
      </c>
    </row>
    <row r="841" spans="1:15" x14ac:dyDescent="0.25">
      <c r="A841">
        <v>840</v>
      </c>
      <c r="B841">
        <v>1125.01</v>
      </c>
      <c r="C841" t="s">
        <v>342</v>
      </c>
      <c r="D841" t="s">
        <v>11</v>
      </c>
      <c r="E841">
        <f t="shared" si="107"/>
        <v>25</v>
      </c>
      <c r="F841">
        <f t="shared" si="108"/>
        <v>281.2525</v>
      </c>
      <c r="G841" t="s">
        <v>895</v>
      </c>
      <c r="H841" s="1" t="str">
        <f t="shared" ca="1" si="112"/>
        <v/>
      </c>
      <c r="I841" s="2">
        <f t="shared" ca="1" si="105"/>
        <v>1293.7615000000001</v>
      </c>
      <c r="J841" s="2">
        <f t="shared" ca="1" si="109"/>
        <v>11.250099999999998</v>
      </c>
      <c r="K841">
        <f t="shared" ca="1" si="110"/>
        <v>135.00119999999998</v>
      </c>
      <c r="L841" t="s">
        <v>84</v>
      </c>
      <c r="N841" s="2">
        <f t="shared" ca="1" si="111"/>
        <v>15</v>
      </c>
      <c r="O841" s="1">
        <f t="shared" ca="1" si="106"/>
        <v>45612</v>
      </c>
    </row>
    <row r="842" spans="1:15" x14ac:dyDescent="0.25">
      <c r="A842">
        <v>841</v>
      </c>
      <c r="B842">
        <v>1996.78</v>
      </c>
      <c r="C842" t="s">
        <v>358</v>
      </c>
      <c r="D842" t="s">
        <v>19</v>
      </c>
      <c r="E842">
        <f t="shared" si="107"/>
        <v>100</v>
      </c>
      <c r="F842">
        <f t="shared" si="108"/>
        <v>1996.78</v>
      </c>
      <c r="G842" t="s">
        <v>536</v>
      </c>
      <c r="H842" s="1">
        <f t="shared" ca="1" si="112"/>
        <v>44822</v>
      </c>
      <c r="I842" s="2">
        <f t="shared" ca="1" si="105"/>
        <v>2116.5868</v>
      </c>
      <c r="J842" s="2">
        <f t="shared" ca="1" si="109"/>
        <v>13.311866666666667</v>
      </c>
      <c r="K842">
        <f t="shared" ca="1" si="110"/>
        <v>159.7424</v>
      </c>
      <c r="N842" s="2">
        <f t="shared" ca="1" si="111"/>
        <v>9</v>
      </c>
      <c r="O842" s="1" t="str">
        <f t="shared" ca="1" si="106"/>
        <v>03.09.2022</v>
      </c>
    </row>
    <row r="843" spans="1:15" x14ac:dyDescent="0.25">
      <c r="A843">
        <v>842</v>
      </c>
      <c r="B843">
        <v>695.44</v>
      </c>
      <c r="C843" t="s">
        <v>358</v>
      </c>
      <c r="D843" t="s">
        <v>11</v>
      </c>
      <c r="E843">
        <f t="shared" si="107"/>
        <v>25</v>
      </c>
      <c r="F843">
        <f t="shared" si="108"/>
        <v>173.86</v>
      </c>
      <c r="G843" t="s">
        <v>337</v>
      </c>
      <c r="H843" s="1" t="str">
        <f t="shared" ca="1" si="112"/>
        <v/>
      </c>
      <c r="I843" s="2">
        <f t="shared" ca="1" si="105"/>
        <v>1112.7040000000002</v>
      </c>
      <c r="J843" s="2">
        <f t="shared" ca="1" si="109"/>
        <v>13.908800000000001</v>
      </c>
      <c r="K843">
        <f t="shared" ca="1" si="110"/>
        <v>166.90560000000002</v>
      </c>
      <c r="N843" s="2">
        <f t="shared" ca="1" si="111"/>
        <v>30</v>
      </c>
      <c r="O843" s="1">
        <f t="shared" ca="1" si="106"/>
        <v>45556</v>
      </c>
    </row>
    <row r="844" spans="1:15" x14ac:dyDescent="0.25">
      <c r="A844">
        <v>843</v>
      </c>
      <c r="B844">
        <v>5691.41</v>
      </c>
      <c r="C844" t="s">
        <v>376</v>
      </c>
      <c r="D844" t="s">
        <v>14</v>
      </c>
      <c r="E844">
        <f t="shared" si="107"/>
        <v>0</v>
      </c>
      <c r="F844">
        <f t="shared" si="108"/>
        <v>0</v>
      </c>
      <c r="G844" t="s">
        <v>205</v>
      </c>
      <c r="H844" s="1">
        <f t="shared" ca="1" si="112"/>
        <v>44892</v>
      </c>
      <c r="I844" s="2">
        <f t="shared" ca="1" si="105"/>
        <v>8043.8594666666668</v>
      </c>
      <c r="J844" s="2">
        <f t="shared" ca="1" si="109"/>
        <v>147.02809166666665</v>
      </c>
      <c r="K844">
        <f t="shared" ca="1" si="110"/>
        <v>1764.3370999999997</v>
      </c>
      <c r="L844" t="s">
        <v>55</v>
      </c>
      <c r="N844" s="2">
        <f t="shared" ca="1" si="111"/>
        <v>16</v>
      </c>
      <c r="O844" s="1" t="str">
        <f t="shared" ca="1" si="106"/>
        <v>26.11.2022</v>
      </c>
    </row>
    <row r="845" spans="1:15" x14ac:dyDescent="0.25">
      <c r="A845">
        <v>844</v>
      </c>
      <c r="B845">
        <v>4635.6400000000003</v>
      </c>
      <c r="C845" t="s">
        <v>132</v>
      </c>
      <c r="D845" t="s">
        <v>14</v>
      </c>
      <c r="E845">
        <f t="shared" si="107"/>
        <v>0</v>
      </c>
      <c r="F845">
        <f t="shared" si="108"/>
        <v>0</v>
      </c>
      <c r="G845" t="s">
        <v>701</v>
      </c>
      <c r="H845" s="1">
        <f t="shared" ca="1" si="112"/>
        <v>44939</v>
      </c>
      <c r="I845" s="2">
        <f t="shared" ca="1" si="105"/>
        <v>10940.110400000001</v>
      </c>
      <c r="J845" s="2">
        <f t="shared" ca="1" si="109"/>
        <v>185.42560000000003</v>
      </c>
      <c r="K845">
        <f t="shared" ca="1" si="110"/>
        <v>2225.1072000000004</v>
      </c>
      <c r="N845" s="2">
        <f t="shared" ca="1" si="111"/>
        <v>34</v>
      </c>
      <c r="O845" s="1" t="str">
        <f t="shared" ca="1" si="106"/>
        <v>21.12.2022</v>
      </c>
    </row>
    <row r="846" spans="1:15" x14ac:dyDescent="0.25">
      <c r="A846">
        <v>845</v>
      </c>
      <c r="B846">
        <v>4078.6</v>
      </c>
      <c r="C846" t="s">
        <v>209</v>
      </c>
      <c r="D846" t="s">
        <v>22</v>
      </c>
      <c r="E846">
        <f t="shared" si="107"/>
        <v>50</v>
      </c>
      <c r="F846">
        <f t="shared" si="108"/>
        <v>2039.3</v>
      </c>
      <c r="G846" t="s">
        <v>1012</v>
      </c>
      <c r="H846" s="1" t="str">
        <f t="shared" ca="1" si="112"/>
        <v/>
      </c>
      <c r="I846" s="2">
        <f t="shared" ca="1" si="105"/>
        <v>9074.8850000000002</v>
      </c>
      <c r="J846" s="2">
        <f t="shared" ca="1" si="109"/>
        <v>166.54283333333333</v>
      </c>
      <c r="K846">
        <f t="shared" ca="1" si="110"/>
        <v>1998.5140000000001</v>
      </c>
      <c r="N846" s="2">
        <f t="shared" ca="1" si="111"/>
        <v>30</v>
      </c>
      <c r="O846" s="1">
        <f t="shared" ca="1" si="106"/>
        <v>45590</v>
      </c>
    </row>
    <row r="847" spans="1:15" x14ac:dyDescent="0.25">
      <c r="A847">
        <v>846</v>
      </c>
      <c r="B847">
        <v>972.44</v>
      </c>
      <c r="C847" t="s">
        <v>47</v>
      </c>
      <c r="D847" t="s">
        <v>57</v>
      </c>
      <c r="E847">
        <f t="shared" si="107"/>
        <v>40</v>
      </c>
      <c r="F847">
        <f t="shared" si="108"/>
        <v>388.97600000000006</v>
      </c>
      <c r="G847" t="s">
        <v>554</v>
      </c>
      <c r="H847" s="1" t="str">
        <f t="shared" ca="1" si="112"/>
        <v/>
      </c>
      <c r="I847" s="2">
        <f t="shared" ca="1" si="105"/>
        <v>1358.1745333333333</v>
      </c>
      <c r="J847" s="2">
        <f t="shared" ca="1" si="109"/>
        <v>13.776233333333332</v>
      </c>
      <c r="K847">
        <f t="shared" ca="1" si="110"/>
        <v>165.31479999999999</v>
      </c>
      <c r="M847" t="s">
        <v>120</v>
      </c>
      <c r="N847" s="2">
        <f t="shared" ca="1" si="111"/>
        <v>28</v>
      </c>
      <c r="O847" s="1">
        <f t="shared" ca="1" si="106"/>
        <v>45643</v>
      </c>
    </row>
    <row r="848" spans="1:15" x14ac:dyDescent="0.25">
      <c r="A848">
        <v>847</v>
      </c>
      <c r="B848">
        <v>6959.99</v>
      </c>
      <c r="C848" t="s">
        <v>776</v>
      </c>
      <c r="D848" t="s">
        <v>11</v>
      </c>
      <c r="E848">
        <f t="shared" si="107"/>
        <v>25</v>
      </c>
      <c r="F848">
        <f t="shared" si="108"/>
        <v>1739.9974999999999</v>
      </c>
      <c r="G848" t="s">
        <v>69</v>
      </c>
      <c r="H848" s="1" t="str">
        <f t="shared" ca="1" si="112"/>
        <v/>
      </c>
      <c r="I848" s="2">
        <f t="shared" ca="1" si="105"/>
        <v>7626.9890416666667</v>
      </c>
      <c r="J848" s="2">
        <f t="shared" ca="1" si="109"/>
        <v>133.39980833333331</v>
      </c>
      <c r="K848">
        <f t="shared" ca="1" si="110"/>
        <v>1600.7976999999996</v>
      </c>
      <c r="N848" s="2">
        <f t="shared" ca="1" si="111"/>
        <v>5</v>
      </c>
      <c r="O848" s="1">
        <f t="shared" ca="1" si="106"/>
        <v>45638</v>
      </c>
    </row>
    <row r="849" spans="1:15" x14ac:dyDescent="0.25">
      <c r="A849">
        <v>848</v>
      </c>
      <c r="B849">
        <v>5550.21</v>
      </c>
      <c r="C849" t="s">
        <v>288</v>
      </c>
      <c r="D849" t="s">
        <v>11</v>
      </c>
      <c r="E849">
        <f t="shared" si="107"/>
        <v>25</v>
      </c>
      <c r="F849">
        <f t="shared" si="108"/>
        <v>1387.5525</v>
      </c>
      <c r="G849" t="s">
        <v>841</v>
      </c>
      <c r="H849" s="1" t="str">
        <f t="shared" ca="1" si="112"/>
        <v/>
      </c>
      <c r="I849" s="2">
        <f t="shared" ca="1" si="105"/>
        <v>6586.2492000000002</v>
      </c>
      <c r="J849" s="2">
        <f t="shared" ca="1" si="109"/>
        <v>64.752449999999996</v>
      </c>
      <c r="K849">
        <f t="shared" ca="1" si="110"/>
        <v>777.0293999999999</v>
      </c>
      <c r="N849" s="2">
        <f t="shared" ca="1" si="111"/>
        <v>16</v>
      </c>
      <c r="O849" s="1">
        <f t="shared" ca="1" si="106"/>
        <v>45617</v>
      </c>
    </row>
    <row r="850" spans="1:15" x14ac:dyDescent="0.25">
      <c r="A850">
        <v>849</v>
      </c>
      <c r="B850">
        <v>7751.61</v>
      </c>
      <c r="C850" t="s">
        <v>796</v>
      </c>
      <c r="D850" t="s">
        <v>14</v>
      </c>
      <c r="E850">
        <f t="shared" si="107"/>
        <v>0</v>
      </c>
      <c r="F850">
        <f t="shared" si="108"/>
        <v>0</v>
      </c>
      <c r="G850" t="s">
        <v>650</v>
      </c>
      <c r="H850" s="1">
        <f t="shared" ca="1" si="112"/>
        <v>44606</v>
      </c>
      <c r="I850" s="2">
        <f t="shared" ca="1" si="105"/>
        <v>7945.4002499999997</v>
      </c>
      <c r="J850" s="2">
        <f t="shared" ca="1" si="109"/>
        <v>12.91935</v>
      </c>
      <c r="K850">
        <f t="shared" ca="1" si="110"/>
        <v>155.03219999999999</v>
      </c>
      <c r="N850" s="2">
        <f t="shared" ca="1" si="111"/>
        <v>15</v>
      </c>
      <c r="O850" s="1" t="str">
        <f t="shared" ca="1" si="106"/>
        <v>07.02.2022</v>
      </c>
    </row>
    <row r="851" spans="1:15" x14ac:dyDescent="0.25">
      <c r="A851">
        <v>850</v>
      </c>
      <c r="B851">
        <v>4707.16</v>
      </c>
      <c r="C851" t="s">
        <v>534</v>
      </c>
      <c r="D851" t="s">
        <v>14</v>
      </c>
      <c r="E851">
        <f t="shared" si="107"/>
        <v>0</v>
      </c>
      <c r="F851">
        <f t="shared" si="108"/>
        <v>0</v>
      </c>
      <c r="G851" t="s">
        <v>325</v>
      </c>
      <c r="H851" s="1">
        <f t="shared" ca="1" si="112"/>
        <v>44636</v>
      </c>
      <c r="I851" s="2">
        <f t="shared" ca="1" si="105"/>
        <v>11297.183999999999</v>
      </c>
      <c r="J851" s="2">
        <f t="shared" ca="1" si="109"/>
        <v>235.35799999999998</v>
      </c>
      <c r="K851">
        <f t="shared" ca="1" si="110"/>
        <v>2824.2959999999998</v>
      </c>
      <c r="N851" s="2">
        <f t="shared" ca="1" si="111"/>
        <v>28</v>
      </c>
      <c r="O851" s="1" t="str">
        <f t="shared" ca="1" si="106"/>
        <v>21.02.2022</v>
      </c>
    </row>
    <row r="852" spans="1:15" x14ac:dyDescent="0.25">
      <c r="A852">
        <v>851</v>
      </c>
      <c r="B852">
        <v>9435.11</v>
      </c>
      <c r="C852" t="s">
        <v>753</v>
      </c>
      <c r="D852" t="s">
        <v>89</v>
      </c>
      <c r="E852">
        <f t="shared" si="107"/>
        <v>10</v>
      </c>
      <c r="F852">
        <f t="shared" si="108"/>
        <v>943.51100000000008</v>
      </c>
      <c r="G852" t="s">
        <v>949</v>
      </c>
      <c r="H852" s="1" t="str">
        <f t="shared" ca="1" si="112"/>
        <v/>
      </c>
      <c r="I852" s="2">
        <f t="shared" ca="1" si="105"/>
        <v>13240.604366666668</v>
      </c>
      <c r="J852" s="2">
        <f t="shared" ca="1" si="109"/>
        <v>172.97701666666669</v>
      </c>
      <c r="K852">
        <f t="shared" ca="1" si="110"/>
        <v>2075.7242000000001</v>
      </c>
      <c r="N852" s="2">
        <f t="shared" ca="1" si="111"/>
        <v>22</v>
      </c>
      <c r="O852" s="1">
        <f t="shared" ca="1" si="106"/>
        <v>45624</v>
      </c>
    </row>
    <row r="853" spans="1:15" x14ac:dyDescent="0.25">
      <c r="A853">
        <v>852</v>
      </c>
      <c r="B853">
        <v>2378.9299999999998</v>
      </c>
      <c r="C853" t="s">
        <v>47</v>
      </c>
      <c r="D853" t="s">
        <v>19</v>
      </c>
      <c r="E853">
        <f t="shared" si="107"/>
        <v>100</v>
      </c>
      <c r="F853">
        <f t="shared" si="108"/>
        <v>2378.9299999999998</v>
      </c>
      <c r="G853" t="s">
        <v>773</v>
      </c>
      <c r="H853" s="1">
        <f t="shared" ca="1" si="112"/>
        <v>44911</v>
      </c>
      <c r="I853" s="2">
        <f t="shared" ca="1" si="105"/>
        <v>3617.9560416666664</v>
      </c>
      <c r="J853" s="2">
        <f t="shared" ca="1" si="109"/>
        <v>49.561041666666661</v>
      </c>
      <c r="K853">
        <f t="shared" ca="1" si="110"/>
        <v>594.73249999999996</v>
      </c>
      <c r="N853" s="2">
        <f t="shared" ca="1" si="111"/>
        <v>25</v>
      </c>
      <c r="O853" s="1" t="str">
        <f t="shared" ca="1" si="106"/>
        <v>14.12.2022</v>
      </c>
    </row>
    <row r="854" spans="1:15" x14ac:dyDescent="0.25">
      <c r="A854">
        <v>853</v>
      </c>
      <c r="B854">
        <v>1561.5</v>
      </c>
      <c r="C854" t="s">
        <v>64</v>
      </c>
      <c r="D854" t="s">
        <v>22</v>
      </c>
      <c r="E854">
        <f t="shared" si="107"/>
        <v>50</v>
      </c>
      <c r="F854">
        <f t="shared" si="108"/>
        <v>780.75</v>
      </c>
      <c r="G854" t="s">
        <v>1013</v>
      </c>
      <c r="H854" s="1" t="str">
        <f t="shared" ca="1" si="112"/>
        <v/>
      </c>
      <c r="I854" s="2">
        <f t="shared" ca="1" si="105"/>
        <v>1722.855</v>
      </c>
      <c r="J854" s="2">
        <f t="shared" ca="1" si="109"/>
        <v>5.2050000000000001</v>
      </c>
      <c r="K854">
        <f t="shared" ca="1" si="110"/>
        <v>62.46</v>
      </c>
      <c r="N854" s="2">
        <f t="shared" ca="1" si="111"/>
        <v>31</v>
      </c>
      <c r="O854" s="1">
        <f t="shared" ca="1" si="106"/>
        <v>45591</v>
      </c>
    </row>
    <row r="855" spans="1:15" x14ac:dyDescent="0.25">
      <c r="A855">
        <v>854</v>
      </c>
      <c r="B855">
        <v>9449.5300000000007</v>
      </c>
      <c r="C855" t="s">
        <v>753</v>
      </c>
      <c r="D855" t="s">
        <v>89</v>
      </c>
      <c r="E855">
        <f t="shared" si="107"/>
        <v>10</v>
      </c>
      <c r="F855">
        <f t="shared" si="108"/>
        <v>944.95300000000009</v>
      </c>
      <c r="G855" t="s">
        <v>981</v>
      </c>
      <c r="H855" s="1" t="str">
        <f t="shared" ca="1" si="112"/>
        <v/>
      </c>
      <c r="I855" s="2">
        <f t="shared" ca="1" si="105"/>
        <v>13205.718175000002</v>
      </c>
      <c r="J855" s="2">
        <f t="shared" ca="1" si="109"/>
        <v>417.35424166666667</v>
      </c>
      <c r="K855">
        <f t="shared" ca="1" si="110"/>
        <v>5008.2509</v>
      </c>
      <c r="N855" s="2">
        <f t="shared" ca="1" si="111"/>
        <v>9</v>
      </c>
      <c r="O855" s="1">
        <f t="shared" ca="1" si="106"/>
        <v>45576</v>
      </c>
    </row>
    <row r="856" spans="1:15" x14ac:dyDescent="0.25">
      <c r="A856">
        <v>855</v>
      </c>
      <c r="B856">
        <v>4602.76</v>
      </c>
      <c r="C856" t="s">
        <v>335</v>
      </c>
      <c r="D856" t="s">
        <v>14</v>
      </c>
      <c r="E856">
        <f t="shared" si="107"/>
        <v>0</v>
      </c>
      <c r="F856">
        <f t="shared" si="108"/>
        <v>0</v>
      </c>
      <c r="G856" t="s">
        <v>626</v>
      </c>
      <c r="H856" s="1">
        <f t="shared" ca="1" si="112"/>
        <v>45165</v>
      </c>
      <c r="I856" s="2">
        <f t="shared" ca="1" si="105"/>
        <v>6367.1513333333332</v>
      </c>
      <c r="J856" s="2">
        <f t="shared" ca="1" si="109"/>
        <v>88.219566666666665</v>
      </c>
      <c r="K856">
        <f t="shared" ca="1" si="110"/>
        <v>1058.6348</v>
      </c>
      <c r="N856" s="2">
        <f t="shared" ca="1" si="111"/>
        <v>20</v>
      </c>
      <c r="O856" s="1" t="str">
        <f t="shared" ca="1" si="106"/>
        <v>16.07.2023</v>
      </c>
    </row>
    <row r="857" spans="1:15" x14ac:dyDescent="0.25">
      <c r="A857">
        <v>856</v>
      </c>
      <c r="B857">
        <v>6474.47</v>
      </c>
      <c r="C857" t="s">
        <v>292</v>
      </c>
      <c r="D857" t="s">
        <v>19</v>
      </c>
      <c r="E857">
        <f t="shared" si="107"/>
        <v>100</v>
      </c>
      <c r="F857">
        <f t="shared" si="108"/>
        <v>6474.47</v>
      </c>
      <c r="G857" t="s">
        <v>749</v>
      </c>
      <c r="H857" s="1">
        <f t="shared" ca="1" si="112"/>
        <v>44979</v>
      </c>
      <c r="I857" s="2">
        <f t="shared" ca="1" si="105"/>
        <v>7251.4063999999998</v>
      </c>
      <c r="J857" s="2">
        <f t="shared" ca="1" si="109"/>
        <v>194.23410000000001</v>
      </c>
      <c r="K857">
        <f t="shared" ca="1" si="110"/>
        <v>2330.8092000000001</v>
      </c>
      <c r="M857" t="s">
        <v>190</v>
      </c>
      <c r="N857" s="2">
        <f t="shared" ca="1" si="111"/>
        <v>4</v>
      </c>
      <c r="O857" s="1" t="str">
        <f t="shared" ca="1" si="106"/>
        <v>05.01.2023</v>
      </c>
    </row>
    <row r="858" spans="1:15" x14ac:dyDescent="0.25">
      <c r="A858">
        <v>857</v>
      </c>
      <c r="B858">
        <v>5432.83</v>
      </c>
      <c r="C858" t="s">
        <v>799</v>
      </c>
      <c r="D858" t="s">
        <v>11</v>
      </c>
      <c r="E858">
        <f t="shared" si="107"/>
        <v>25</v>
      </c>
      <c r="F858">
        <f t="shared" si="108"/>
        <v>1358.2075</v>
      </c>
      <c r="G858" t="s">
        <v>408</v>
      </c>
      <c r="H858" s="1" t="str">
        <f t="shared" ca="1" si="112"/>
        <v/>
      </c>
      <c r="I858" s="2">
        <f t="shared" ca="1" si="105"/>
        <v>12155.957125000001</v>
      </c>
      <c r="J858" s="2">
        <f t="shared" ca="1" si="109"/>
        <v>249.00470833333335</v>
      </c>
      <c r="K858">
        <f t="shared" ca="1" si="110"/>
        <v>2988.0565000000001</v>
      </c>
      <c r="N858" s="2">
        <f t="shared" ca="1" si="111"/>
        <v>27</v>
      </c>
      <c r="O858" s="1">
        <f t="shared" ca="1" si="106"/>
        <v>45652</v>
      </c>
    </row>
    <row r="859" spans="1:15" x14ac:dyDescent="0.25">
      <c r="A859">
        <v>858</v>
      </c>
      <c r="B859">
        <v>8810.77</v>
      </c>
      <c r="C859" t="s">
        <v>589</v>
      </c>
      <c r="D859" t="s">
        <v>89</v>
      </c>
      <c r="E859">
        <f t="shared" si="107"/>
        <v>10</v>
      </c>
      <c r="F859">
        <f t="shared" si="108"/>
        <v>881.07700000000011</v>
      </c>
      <c r="G859" t="s">
        <v>661</v>
      </c>
      <c r="H859" s="1" t="str">
        <f t="shared" ca="1" si="112"/>
        <v/>
      </c>
      <c r="I859" s="2">
        <f t="shared" ca="1" si="105"/>
        <v>17239.739966666668</v>
      </c>
      <c r="J859" s="2">
        <f t="shared" ca="1" si="109"/>
        <v>301.03464166666669</v>
      </c>
      <c r="K859">
        <f t="shared" ca="1" si="110"/>
        <v>3612.4157000000005</v>
      </c>
      <c r="M859" t="s">
        <v>46</v>
      </c>
      <c r="N859" s="2">
        <f t="shared" ca="1" si="111"/>
        <v>28</v>
      </c>
      <c r="O859" s="1">
        <f t="shared" ca="1" si="106"/>
        <v>45617</v>
      </c>
    </row>
    <row r="860" spans="1:15" x14ac:dyDescent="0.25">
      <c r="A860">
        <v>859</v>
      </c>
      <c r="B860">
        <v>7560.01</v>
      </c>
      <c r="C860" t="s">
        <v>191</v>
      </c>
      <c r="D860" t="s">
        <v>19</v>
      </c>
      <c r="E860">
        <f t="shared" si="107"/>
        <v>100</v>
      </c>
      <c r="F860">
        <f t="shared" si="108"/>
        <v>7560.01</v>
      </c>
      <c r="G860" t="s">
        <v>1014</v>
      </c>
      <c r="H860" s="1">
        <f t="shared" ca="1" si="112"/>
        <v>44947</v>
      </c>
      <c r="I860" s="2">
        <f t="shared" ca="1" si="105"/>
        <v>16915.522375</v>
      </c>
      <c r="J860" s="2">
        <f t="shared" ca="1" si="109"/>
        <v>283.50037500000002</v>
      </c>
      <c r="K860">
        <f t="shared" ca="1" si="110"/>
        <v>3402.0045</v>
      </c>
      <c r="N860" s="2">
        <f t="shared" ca="1" si="111"/>
        <v>33</v>
      </c>
      <c r="O860" s="1" t="str">
        <f t="shared" ca="1" si="106"/>
        <v>26.10.2022</v>
      </c>
    </row>
    <row r="861" spans="1:15" x14ac:dyDescent="0.25">
      <c r="A861">
        <v>860</v>
      </c>
      <c r="B861">
        <v>6321.49</v>
      </c>
      <c r="C861" t="s">
        <v>68</v>
      </c>
      <c r="D861" t="s">
        <v>86</v>
      </c>
      <c r="E861">
        <f t="shared" si="107"/>
        <v>75</v>
      </c>
      <c r="F861">
        <f t="shared" si="108"/>
        <v>4741.1175000000003</v>
      </c>
      <c r="G861" t="s">
        <v>1015</v>
      </c>
      <c r="H861" s="1" t="str">
        <f t="shared" ca="1" si="112"/>
        <v/>
      </c>
      <c r="I861" s="2">
        <f t="shared" ca="1" si="105"/>
        <v>9735.0946000000004</v>
      </c>
      <c r="J861" s="2">
        <f t="shared" ca="1" si="109"/>
        <v>94.822349999999986</v>
      </c>
      <c r="K861">
        <f t="shared" ca="1" si="110"/>
        <v>1137.8681999999999</v>
      </c>
      <c r="L861" t="s">
        <v>84</v>
      </c>
      <c r="N861" s="2">
        <f t="shared" ca="1" si="111"/>
        <v>36</v>
      </c>
      <c r="O861" s="1">
        <f t="shared" ca="1" si="106"/>
        <v>45555</v>
      </c>
    </row>
    <row r="862" spans="1:15" x14ac:dyDescent="0.25">
      <c r="A862">
        <v>861</v>
      </c>
      <c r="B862">
        <v>8027.32</v>
      </c>
      <c r="C862" t="s">
        <v>191</v>
      </c>
      <c r="D862" t="s">
        <v>19</v>
      </c>
      <c r="E862">
        <f t="shared" si="107"/>
        <v>100</v>
      </c>
      <c r="F862">
        <f t="shared" si="108"/>
        <v>8027.32</v>
      </c>
      <c r="G862" t="s">
        <v>44</v>
      </c>
      <c r="H862" s="1">
        <f t="shared" ca="1" si="112"/>
        <v>44897</v>
      </c>
      <c r="I862" s="2">
        <f t="shared" ca="1" si="105"/>
        <v>8689.5738999999994</v>
      </c>
      <c r="J862" s="2">
        <f t="shared" ca="1" si="109"/>
        <v>220.75130000000001</v>
      </c>
      <c r="K862">
        <f t="shared" ca="1" si="110"/>
        <v>2649.0156000000002</v>
      </c>
      <c r="N862" s="2">
        <f t="shared" ca="1" si="111"/>
        <v>3</v>
      </c>
      <c r="O862" s="1" t="str">
        <f t="shared" ca="1" si="106"/>
        <v>30.11.2022</v>
      </c>
    </row>
    <row r="863" spans="1:15" x14ac:dyDescent="0.25">
      <c r="A863">
        <v>862</v>
      </c>
      <c r="B863">
        <v>786.27</v>
      </c>
      <c r="C863" t="s">
        <v>333</v>
      </c>
      <c r="D863" t="s">
        <v>86</v>
      </c>
      <c r="E863">
        <f t="shared" si="107"/>
        <v>75</v>
      </c>
      <c r="F863">
        <f t="shared" si="108"/>
        <v>589.70249999999999</v>
      </c>
      <c r="G863" t="s">
        <v>1016</v>
      </c>
      <c r="H863" s="1" t="str">
        <f t="shared" ca="1" si="112"/>
        <v/>
      </c>
      <c r="I863" s="2">
        <f t="shared" ca="1" si="105"/>
        <v>928.45382499999994</v>
      </c>
      <c r="J863" s="2">
        <f t="shared" ca="1" si="109"/>
        <v>4.586574999999999</v>
      </c>
      <c r="K863">
        <f t="shared" ca="1" si="110"/>
        <v>55.038899999999984</v>
      </c>
      <c r="N863" s="2">
        <f t="shared" ca="1" si="111"/>
        <v>31</v>
      </c>
      <c r="O863" s="1">
        <f t="shared" ca="1" si="106"/>
        <v>45596</v>
      </c>
    </row>
    <row r="864" spans="1:15" x14ac:dyDescent="0.25">
      <c r="A864">
        <v>863</v>
      </c>
      <c r="B864">
        <v>9524.11</v>
      </c>
      <c r="C864" t="s">
        <v>600</v>
      </c>
      <c r="D864" t="s">
        <v>11</v>
      </c>
      <c r="E864">
        <f t="shared" si="107"/>
        <v>25</v>
      </c>
      <c r="F864">
        <f t="shared" si="108"/>
        <v>2381.0275000000001</v>
      </c>
      <c r="G864" t="s">
        <v>997</v>
      </c>
      <c r="H864" s="1" t="str">
        <f t="shared" ca="1" si="112"/>
        <v/>
      </c>
      <c r="I864" s="2">
        <f t="shared" ca="1" si="105"/>
        <v>10032.062533333334</v>
      </c>
      <c r="J864" s="2">
        <f t="shared" ca="1" si="109"/>
        <v>31.747033333333334</v>
      </c>
      <c r="K864">
        <f t="shared" ca="1" si="110"/>
        <v>380.96440000000001</v>
      </c>
      <c r="L864" t="s">
        <v>17</v>
      </c>
      <c r="N864" s="2">
        <f t="shared" ca="1" si="111"/>
        <v>16</v>
      </c>
      <c r="O864" s="1">
        <f t="shared" ca="1" si="106"/>
        <v>45626</v>
      </c>
    </row>
    <row r="865" spans="1:15" x14ac:dyDescent="0.25">
      <c r="A865">
        <v>864</v>
      </c>
      <c r="B865">
        <v>5834.62</v>
      </c>
      <c r="C865" t="s">
        <v>636</v>
      </c>
      <c r="D865" t="s">
        <v>89</v>
      </c>
      <c r="E865">
        <f t="shared" si="107"/>
        <v>10</v>
      </c>
      <c r="F865">
        <f t="shared" si="108"/>
        <v>583.46199999999999</v>
      </c>
      <c r="G865" t="s">
        <v>838</v>
      </c>
      <c r="H865" s="1" t="str">
        <f t="shared" ca="1" si="112"/>
        <v/>
      </c>
      <c r="I865" s="2">
        <f t="shared" ca="1" si="105"/>
        <v>8630.3754166666658</v>
      </c>
      <c r="J865" s="2">
        <f t="shared" ca="1" si="109"/>
        <v>111.83021666666667</v>
      </c>
      <c r="K865">
        <f t="shared" ca="1" si="110"/>
        <v>1341.9626000000001</v>
      </c>
      <c r="N865" s="2">
        <f t="shared" ca="1" si="111"/>
        <v>25</v>
      </c>
      <c r="O865" s="1">
        <f t="shared" ca="1" si="106"/>
        <v>45536</v>
      </c>
    </row>
    <row r="866" spans="1:15" x14ac:dyDescent="0.25">
      <c r="A866">
        <v>865</v>
      </c>
      <c r="B866">
        <v>7474.89</v>
      </c>
      <c r="C866" t="s">
        <v>355</v>
      </c>
      <c r="D866" t="s">
        <v>89</v>
      </c>
      <c r="E866">
        <f t="shared" si="107"/>
        <v>10</v>
      </c>
      <c r="F866">
        <f t="shared" si="108"/>
        <v>747.48900000000003</v>
      </c>
      <c r="G866" t="s">
        <v>602</v>
      </c>
      <c r="H866" s="1" t="str">
        <f t="shared" ca="1" si="112"/>
        <v/>
      </c>
      <c r="I866" s="2">
        <f t="shared" ca="1" si="105"/>
        <v>17229.621450000002</v>
      </c>
      <c r="J866" s="2">
        <f t="shared" ca="1" si="109"/>
        <v>361.28635000000003</v>
      </c>
      <c r="K866">
        <f t="shared" ca="1" si="110"/>
        <v>4335.4362000000001</v>
      </c>
      <c r="N866" s="2">
        <f t="shared" ca="1" si="111"/>
        <v>27</v>
      </c>
      <c r="O866" s="1">
        <f t="shared" ca="1" si="106"/>
        <v>45636</v>
      </c>
    </row>
    <row r="867" spans="1:15" x14ac:dyDescent="0.25">
      <c r="A867">
        <v>866</v>
      </c>
      <c r="B867">
        <v>6882.76</v>
      </c>
      <c r="C867" t="s">
        <v>226</v>
      </c>
      <c r="D867" t="s">
        <v>14</v>
      </c>
      <c r="E867">
        <f t="shared" si="107"/>
        <v>0</v>
      </c>
      <c r="F867">
        <f t="shared" si="108"/>
        <v>0</v>
      </c>
      <c r="G867" t="s">
        <v>299</v>
      </c>
      <c r="H867" s="1">
        <f t="shared" ca="1" si="112"/>
        <v>45555</v>
      </c>
      <c r="I867" s="2">
        <f t="shared" ca="1" si="105"/>
        <v>7605.4498000000003</v>
      </c>
      <c r="J867" s="2">
        <f t="shared" ca="1" si="109"/>
        <v>51.620699999999999</v>
      </c>
      <c r="K867">
        <f t="shared" ca="1" si="110"/>
        <v>619.44839999999999</v>
      </c>
      <c r="N867" s="2">
        <f t="shared" ca="1" si="111"/>
        <v>14</v>
      </c>
      <c r="O867" s="1" t="str">
        <f t="shared" ca="1" si="106"/>
        <v>28.06.2024</v>
      </c>
    </row>
    <row r="868" spans="1:15" x14ac:dyDescent="0.25">
      <c r="A868">
        <v>867</v>
      </c>
      <c r="B868">
        <v>1893.47</v>
      </c>
      <c r="C868" t="s">
        <v>802</v>
      </c>
      <c r="D868" t="s">
        <v>22</v>
      </c>
      <c r="E868">
        <f t="shared" si="107"/>
        <v>50</v>
      </c>
      <c r="F868">
        <f t="shared" si="108"/>
        <v>946.73500000000001</v>
      </c>
      <c r="G868" t="s">
        <v>984</v>
      </c>
      <c r="H868" s="1" t="str">
        <f t="shared" ca="1" si="112"/>
        <v/>
      </c>
      <c r="I868" s="2">
        <f t="shared" ca="1" si="105"/>
        <v>1972.3645833333333</v>
      </c>
      <c r="J868" s="2">
        <f t="shared" ca="1" si="109"/>
        <v>78.89458333333333</v>
      </c>
      <c r="K868">
        <f t="shared" ca="1" si="110"/>
        <v>946.7349999999999</v>
      </c>
      <c r="N868" s="2">
        <f t="shared" ca="1" si="111"/>
        <v>1</v>
      </c>
      <c r="O868" s="1">
        <f t="shared" ca="1" si="106"/>
        <v>45577</v>
      </c>
    </row>
    <row r="869" spans="1:15" x14ac:dyDescent="0.25">
      <c r="A869">
        <v>868</v>
      </c>
      <c r="B869">
        <v>7633.43</v>
      </c>
      <c r="C869" t="s">
        <v>204</v>
      </c>
      <c r="D869" t="s">
        <v>86</v>
      </c>
      <c r="E869">
        <f t="shared" si="107"/>
        <v>75</v>
      </c>
      <c r="F869">
        <f t="shared" si="108"/>
        <v>5725.0725000000002</v>
      </c>
      <c r="G869" t="s">
        <v>701</v>
      </c>
      <c r="H869" s="1" t="str">
        <f t="shared" ca="1" si="112"/>
        <v/>
      </c>
      <c r="I869" s="2">
        <f t="shared" ca="1" si="105"/>
        <v>9350.9517500000002</v>
      </c>
      <c r="J869" s="2">
        <f t="shared" ca="1" si="109"/>
        <v>57.250724999999996</v>
      </c>
      <c r="K869">
        <f t="shared" ca="1" si="110"/>
        <v>687.00869999999998</v>
      </c>
      <c r="M869" t="s">
        <v>46</v>
      </c>
      <c r="N869" s="2">
        <f t="shared" ca="1" si="111"/>
        <v>30</v>
      </c>
      <c r="O869" s="1">
        <f t="shared" ca="1" si="106"/>
        <v>45547</v>
      </c>
    </row>
    <row r="870" spans="1:15" x14ac:dyDescent="0.25">
      <c r="A870">
        <v>869</v>
      </c>
      <c r="B870">
        <v>6772.04</v>
      </c>
      <c r="C870" t="s">
        <v>543</v>
      </c>
      <c r="D870" t="s">
        <v>86</v>
      </c>
      <c r="E870">
        <f t="shared" si="107"/>
        <v>75</v>
      </c>
      <c r="F870">
        <f t="shared" si="108"/>
        <v>5079.03</v>
      </c>
      <c r="G870" t="s">
        <v>980</v>
      </c>
      <c r="H870" s="1" t="str">
        <f t="shared" ca="1" si="112"/>
        <v/>
      </c>
      <c r="I870" s="2">
        <f t="shared" ca="1" si="105"/>
        <v>12912.022933333334</v>
      </c>
      <c r="J870" s="2">
        <f t="shared" ca="1" si="109"/>
        <v>191.87446666666665</v>
      </c>
      <c r="K870">
        <f t="shared" ca="1" si="110"/>
        <v>2302.4935999999998</v>
      </c>
      <c r="N870" s="2">
        <f t="shared" ca="1" si="111"/>
        <v>32</v>
      </c>
      <c r="O870" s="1">
        <f t="shared" ca="1" si="106"/>
        <v>45561</v>
      </c>
    </row>
    <row r="871" spans="1:15" x14ac:dyDescent="0.25">
      <c r="A871">
        <v>870</v>
      </c>
      <c r="B871">
        <v>1635.94</v>
      </c>
      <c r="C871" t="s">
        <v>356</v>
      </c>
      <c r="D871" t="s">
        <v>14</v>
      </c>
      <c r="E871">
        <f t="shared" si="107"/>
        <v>0</v>
      </c>
      <c r="F871">
        <f t="shared" si="108"/>
        <v>0</v>
      </c>
      <c r="G871" t="s">
        <v>566</v>
      </c>
      <c r="H871" s="1">
        <f t="shared" ca="1" si="112"/>
        <v>44613</v>
      </c>
      <c r="I871" s="2">
        <f t="shared" ca="1" si="105"/>
        <v>1844.52235</v>
      </c>
      <c r="J871" s="2">
        <f t="shared" ca="1" si="109"/>
        <v>23.175816666666666</v>
      </c>
      <c r="K871">
        <f t="shared" ca="1" si="110"/>
        <v>278.10980000000001</v>
      </c>
      <c r="L871" t="s">
        <v>17</v>
      </c>
      <c r="N871" s="2">
        <f t="shared" ca="1" si="111"/>
        <v>9</v>
      </c>
      <c r="O871" s="1" t="str">
        <f t="shared" ca="1" si="106"/>
        <v>30.01.2022</v>
      </c>
    </row>
    <row r="872" spans="1:15" x14ac:dyDescent="0.25">
      <c r="A872">
        <v>871</v>
      </c>
      <c r="B872">
        <v>2235.6799999999998</v>
      </c>
      <c r="C872" t="s">
        <v>601</v>
      </c>
      <c r="D872" t="s">
        <v>14</v>
      </c>
      <c r="E872">
        <f t="shared" si="107"/>
        <v>0</v>
      </c>
      <c r="F872">
        <f t="shared" si="108"/>
        <v>0</v>
      </c>
      <c r="G872" t="s">
        <v>894</v>
      </c>
      <c r="H872" s="1">
        <f t="shared" ca="1" si="112"/>
        <v>45115</v>
      </c>
      <c r="I872" s="2">
        <f t="shared" ca="1" si="105"/>
        <v>3912.4399999999996</v>
      </c>
      <c r="J872" s="2">
        <f t="shared" ca="1" si="109"/>
        <v>111.78399999999999</v>
      </c>
      <c r="K872">
        <f t="shared" ca="1" si="110"/>
        <v>1341.4079999999999</v>
      </c>
      <c r="L872" t="s">
        <v>55</v>
      </c>
      <c r="N872" s="2">
        <f t="shared" ca="1" si="111"/>
        <v>15</v>
      </c>
      <c r="O872" s="1" t="str">
        <f t="shared" ca="1" si="106"/>
        <v>21.04.2023</v>
      </c>
    </row>
    <row r="873" spans="1:15" x14ac:dyDescent="0.25">
      <c r="A873">
        <v>872</v>
      </c>
      <c r="B873">
        <v>9499.69</v>
      </c>
      <c r="C873" t="s">
        <v>546</v>
      </c>
      <c r="D873" t="s">
        <v>19</v>
      </c>
      <c r="E873">
        <f t="shared" si="107"/>
        <v>100</v>
      </c>
      <c r="F873">
        <f t="shared" si="108"/>
        <v>9499.69</v>
      </c>
      <c r="G873" t="s">
        <v>713</v>
      </c>
      <c r="H873" s="1">
        <f t="shared" ca="1" si="112"/>
        <v>44862</v>
      </c>
      <c r="I873" s="2">
        <f t="shared" ca="1" si="105"/>
        <v>9816.3463333333348</v>
      </c>
      <c r="J873" s="2">
        <f t="shared" ca="1" si="109"/>
        <v>79.164083333333338</v>
      </c>
      <c r="K873">
        <f t="shared" ca="1" si="110"/>
        <v>949.96900000000005</v>
      </c>
      <c r="N873" s="2">
        <f t="shared" ca="1" si="111"/>
        <v>4</v>
      </c>
      <c r="O873" s="1" t="str">
        <f t="shared" ca="1" si="106"/>
        <v>17.10.2022</v>
      </c>
    </row>
    <row r="874" spans="1:15" x14ac:dyDescent="0.25">
      <c r="A874">
        <v>873</v>
      </c>
      <c r="B874">
        <v>2840.79</v>
      </c>
      <c r="C874" t="s">
        <v>558</v>
      </c>
      <c r="D874" t="s">
        <v>14</v>
      </c>
      <c r="E874">
        <f t="shared" si="107"/>
        <v>0</v>
      </c>
      <c r="F874">
        <f t="shared" si="108"/>
        <v>0</v>
      </c>
      <c r="G874" t="s">
        <v>1017</v>
      </c>
      <c r="H874" s="1">
        <f t="shared" ca="1" si="112"/>
        <v>44988</v>
      </c>
      <c r="I874" s="2">
        <f t="shared" ca="1" si="105"/>
        <v>4531.06005</v>
      </c>
      <c r="J874" s="2">
        <f t="shared" ca="1" si="109"/>
        <v>49.713824999999993</v>
      </c>
      <c r="K874">
        <f t="shared" ca="1" si="110"/>
        <v>596.56589999999994</v>
      </c>
      <c r="N874" s="2">
        <f t="shared" ca="1" si="111"/>
        <v>34</v>
      </c>
      <c r="O874" s="1" t="str">
        <f t="shared" ca="1" si="106"/>
        <v>25.02.2023</v>
      </c>
    </row>
    <row r="875" spans="1:15" x14ac:dyDescent="0.25">
      <c r="A875">
        <v>874</v>
      </c>
      <c r="B875">
        <v>6497.63</v>
      </c>
      <c r="C875" t="s">
        <v>805</v>
      </c>
      <c r="D875" t="s">
        <v>89</v>
      </c>
      <c r="E875">
        <f t="shared" si="107"/>
        <v>10</v>
      </c>
      <c r="F875">
        <f t="shared" si="108"/>
        <v>649.76300000000003</v>
      </c>
      <c r="G875" t="s">
        <v>1018</v>
      </c>
      <c r="H875" s="1" t="str">
        <f t="shared" ca="1" si="112"/>
        <v/>
      </c>
      <c r="I875" s="2">
        <f t="shared" ca="1" si="105"/>
        <v>9053.364466666666</v>
      </c>
      <c r="J875" s="2">
        <f t="shared" ca="1" si="109"/>
        <v>319.46680833333329</v>
      </c>
      <c r="K875">
        <f t="shared" ca="1" si="110"/>
        <v>3833.6016999999993</v>
      </c>
      <c r="N875" s="2">
        <f t="shared" ca="1" si="111"/>
        <v>8</v>
      </c>
      <c r="O875" s="1">
        <f t="shared" ca="1" si="106"/>
        <v>45571</v>
      </c>
    </row>
    <row r="876" spans="1:15" x14ac:dyDescent="0.25">
      <c r="A876">
        <v>875</v>
      </c>
      <c r="B876">
        <v>7028.34</v>
      </c>
      <c r="C876" t="s">
        <v>175</v>
      </c>
      <c r="D876" t="s">
        <v>89</v>
      </c>
      <c r="E876">
        <f t="shared" si="107"/>
        <v>10</v>
      </c>
      <c r="F876">
        <f t="shared" si="108"/>
        <v>702.83400000000006</v>
      </c>
      <c r="G876" t="s">
        <v>769</v>
      </c>
      <c r="H876" s="1" t="str">
        <f t="shared" ca="1" si="112"/>
        <v/>
      </c>
      <c r="I876" s="2">
        <f t="shared" ca="1" si="105"/>
        <v>8240.7286500000009</v>
      </c>
      <c r="J876" s="2">
        <f t="shared" ca="1" si="109"/>
        <v>134.70984999999999</v>
      </c>
      <c r="K876">
        <f t="shared" ca="1" si="110"/>
        <v>1616.5182</v>
      </c>
      <c r="N876" s="2">
        <f t="shared" ca="1" si="111"/>
        <v>9</v>
      </c>
      <c r="O876" s="1">
        <f t="shared" ca="1" si="106"/>
        <v>45580</v>
      </c>
    </row>
    <row r="877" spans="1:15" x14ac:dyDescent="0.25">
      <c r="A877">
        <v>876</v>
      </c>
      <c r="B877">
        <v>2226.6</v>
      </c>
      <c r="C877" t="s">
        <v>619</v>
      </c>
      <c r="D877" t="s">
        <v>14</v>
      </c>
      <c r="E877">
        <f t="shared" si="107"/>
        <v>0</v>
      </c>
      <c r="F877">
        <f t="shared" si="108"/>
        <v>0</v>
      </c>
      <c r="G877" t="s">
        <v>880</v>
      </c>
      <c r="H877" s="1">
        <f t="shared" ca="1" si="112"/>
        <v>44904</v>
      </c>
      <c r="I877" s="2">
        <f t="shared" ca="1" si="105"/>
        <v>2293.3979999999997</v>
      </c>
      <c r="J877" s="2">
        <f t="shared" ca="1" si="109"/>
        <v>33.398999999999994</v>
      </c>
      <c r="K877">
        <f t="shared" ca="1" si="110"/>
        <v>400.7879999999999</v>
      </c>
      <c r="N877" s="2">
        <f t="shared" ca="1" si="111"/>
        <v>2</v>
      </c>
      <c r="O877" s="1" t="str">
        <f t="shared" ca="1" si="106"/>
        <v>17.11.2022</v>
      </c>
    </row>
    <row r="878" spans="1:15" x14ac:dyDescent="0.25">
      <c r="A878">
        <v>877</v>
      </c>
      <c r="B878">
        <v>8093.8</v>
      </c>
      <c r="C878" t="s">
        <v>134</v>
      </c>
      <c r="D878" t="s">
        <v>19</v>
      </c>
      <c r="E878">
        <f t="shared" si="107"/>
        <v>100</v>
      </c>
      <c r="F878">
        <f t="shared" si="108"/>
        <v>8093.8</v>
      </c>
      <c r="G878" t="s">
        <v>1019</v>
      </c>
      <c r="H878" s="1">
        <f t="shared" ca="1" si="112"/>
        <v>45000</v>
      </c>
      <c r="I878" s="2">
        <f t="shared" ca="1" si="105"/>
        <v>9982.3533333333344</v>
      </c>
      <c r="J878" s="2">
        <f t="shared" ca="1" si="109"/>
        <v>134.89666666666668</v>
      </c>
      <c r="K878">
        <f t="shared" ca="1" si="110"/>
        <v>1618.7600000000002</v>
      </c>
      <c r="N878" s="2">
        <f t="shared" ca="1" si="111"/>
        <v>14</v>
      </c>
      <c r="O878" s="1" t="str">
        <f t="shared" ca="1" si="106"/>
        <v>19.12.2022</v>
      </c>
    </row>
    <row r="879" spans="1:15" x14ac:dyDescent="0.25">
      <c r="A879">
        <v>878</v>
      </c>
      <c r="B879">
        <v>9731.19</v>
      </c>
      <c r="C879" t="s">
        <v>806</v>
      </c>
      <c r="D879" t="s">
        <v>14</v>
      </c>
      <c r="E879">
        <f t="shared" si="107"/>
        <v>0</v>
      </c>
      <c r="F879">
        <f t="shared" si="108"/>
        <v>0</v>
      </c>
      <c r="G879" t="s">
        <v>291</v>
      </c>
      <c r="H879" s="1">
        <f t="shared" ca="1" si="112"/>
        <v>45450</v>
      </c>
      <c r="I879" s="2">
        <f t="shared" ca="1" si="105"/>
        <v>14815.736775000001</v>
      </c>
      <c r="J879" s="2">
        <f t="shared" ca="1" si="109"/>
        <v>462.23152500000009</v>
      </c>
      <c r="K879">
        <f t="shared" ca="1" si="110"/>
        <v>5546.7783000000009</v>
      </c>
      <c r="N879" s="2">
        <f t="shared" ca="1" si="111"/>
        <v>11</v>
      </c>
      <c r="O879" s="1" t="str">
        <f t="shared" ca="1" si="106"/>
        <v>17.04.2024</v>
      </c>
    </row>
    <row r="880" spans="1:15" x14ac:dyDescent="0.25">
      <c r="A880">
        <v>879</v>
      </c>
      <c r="B880">
        <v>8665.25</v>
      </c>
      <c r="C880" t="s">
        <v>753</v>
      </c>
      <c r="D880" t="s">
        <v>19</v>
      </c>
      <c r="E880">
        <f t="shared" si="107"/>
        <v>100</v>
      </c>
      <c r="F880">
        <f t="shared" si="108"/>
        <v>8665.25</v>
      </c>
      <c r="G880" t="s">
        <v>399</v>
      </c>
      <c r="H880" s="1">
        <f t="shared" ca="1" si="112"/>
        <v>45513</v>
      </c>
      <c r="I880" s="2">
        <f t="shared" ca="1" si="105"/>
        <v>9358.4699999999993</v>
      </c>
      <c r="J880" s="2">
        <f t="shared" ca="1" si="109"/>
        <v>57.768333333333338</v>
      </c>
      <c r="K880">
        <f t="shared" ca="1" si="110"/>
        <v>693.22</v>
      </c>
      <c r="N880" s="2">
        <f t="shared" ca="1" si="111"/>
        <v>12</v>
      </c>
      <c r="O880" s="1" t="str">
        <f t="shared" ca="1" si="106"/>
        <v>04.08.2024</v>
      </c>
    </row>
    <row r="881" spans="1:15" x14ac:dyDescent="0.25">
      <c r="A881">
        <v>880</v>
      </c>
      <c r="B881">
        <v>1945.75</v>
      </c>
      <c r="C881" t="s">
        <v>424</v>
      </c>
      <c r="D881" t="s">
        <v>11</v>
      </c>
      <c r="E881">
        <f t="shared" si="107"/>
        <v>25</v>
      </c>
      <c r="F881">
        <f t="shared" si="108"/>
        <v>486.4375</v>
      </c>
      <c r="G881" t="s">
        <v>141</v>
      </c>
      <c r="H881" s="1" t="str">
        <f t="shared" ca="1" si="112"/>
        <v/>
      </c>
      <c r="I881" s="2">
        <f t="shared" ca="1" si="105"/>
        <v>4139.5831250000001</v>
      </c>
      <c r="J881" s="2">
        <f t="shared" ca="1" si="109"/>
        <v>66.479791666666671</v>
      </c>
      <c r="K881">
        <f t="shared" ca="1" si="110"/>
        <v>797.75750000000005</v>
      </c>
      <c r="M881" t="s">
        <v>46</v>
      </c>
      <c r="N881" s="2">
        <f t="shared" ca="1" si="111"/>
        <v>33</v>
      </c>
      <c r="O881" s="1">
        <f t="shared" ca="1" si="106"/>
        <v>45589</v>
      </c>
    </row>
    <row r="882" spans="1:15" x14ac:dyDescent="0.25">
      <c r="A882">
        <v>881</v>
      </c>
      <c r="B882">
        <v>8268.1</v>
      </c>
      <c r="C882" t="s">
        <v>568</v>
      </c>
      <c r="D882" t="s">
        <v>22</v>
      </c>
      <c r="E882">
        <f t="shared" si="107"/>
        <v>50</v>
      </c>
      <c r="F882">
        <f t="shared" si="108"/>
        <v>4134.05</v>
      </c>
      <c r="G882" t="s">
        <v>946</v>
      </c>
      <c r="H882" s="1" t="str">
        <f t="shared" ca="1" si="112"/>
        <v/>
      </c>
      <c r="I882" s="2">
        <f t="shared" ca="1" si="105"/>
        <v>10031.961333333333</v>
      </c>
      <c r="J882" s="2">
        <f t="shared" ca="1" si="109"/>
        <v>220.48266666666666</v>
      </c>
      <c r="K882">
        <f t="shared" ca="1" si="110"/>
        <v>2645.7919999999999</v>
      </c>
      <c r="N882" s="2">
        <f t="shared" ca="1" si="111"/>
        <v>8</v>
      </c>
      <c r="O882" s="1">
        <f t="shared" ca="1" si="106"/>
        <v>45572</v>
      </c>
    </row>
    <row r="883" spans="1:15" x14ac:dyDescent="0.25">
      <c r="A883">
        <v>882</v>
      </c>
      <c r="B883">
        <v>3811.51</v>
      </c>
      <c r="C883" t="s">
        <v>778</v>
      </c>
      <c r="D883" t="s">
        <v>19</v>
      </c>
      <c r="E883">
        <f t="shared" si="107"/>
        <v>100</v>
      </c>
      <c r="F883">
        <f t="shared" si="108"/>
        <v>3811.51</v>
      </c>
      <c r="G883" t="s">
        <v>434</v>
      </c>
      <c r="H883" s="1">
        <f t="shared" ca="1" si="112"/>
        <v>45601</v>
      </c>
      <c r="I883" s="2">
        <f t="shared" ca="1" si="105"/>
        <v>8480.6097499999996</v>
      </c>
      <c r="J883" s="2">
        <f t="shared" ca="1" si="109"/>
        <v>155.63665833333334</v>
      </c>
      <c r="K883">
        <f t="shared" ca="1" si="110"/>
        <v>1867.6399000000001</v>
      </c>
      <c r="N883" s="2">
        <f t="shared" ca="1" si="111"/>
        <v>30</v>
      </c>
      <c r="O883" s="1" t="str">
        <f t="shared" ca="1" si="106"/>
        <v>09.10.2024</v>
      </c>
    </row>
    <row r="884" spans="1:15" x14ac:dyDescent="0.25">
      <c r="A884">
        <v>883</v>
      </c>
      <c r="B884">
        <v>2766.95</v>
      </c>
      <c r="C884" t="s">
        <v>230</v>
      </c>
      <c r="D884" t="s">
        <v>14</v>
      </c>
      <c r="E884">
        <f t="shared" si="107"/>
        <v>0</v>
      </c>
      <c r="F884">
        <f t="shared" si="108"/>
        <v>0</v>
      </c>
      <c r="G884" t="s">
        <v>631</v>
      </c>
      <c r="H884" s="1">
        <f t="shared" ca="1" si="112"/>
        <v>44697</v>
      </c>
      <c r="I884" s="2">
        <f t="shared" ca="1" si="105"/>
        <v>2928.3554166666663</v>
      </c>
      <c r="J884" s="2">
        <f t="shared" ca="1" si="109"/>
        <v>16.140541666666664</v>
      </c>
      <c r="K884">
        <f t="shared" ca="1" si="110"/>
        <v>193.68649999999997</v>
      </c>
      <c r="N884" s="2">
        <f t="shared" ca="1" si="111"/>
        <v>10</v>
      </c>
      <c r="O884" s="1" t="str">
        <f t="shared" ca="1" si="106"/>
        <v>13.03.2022</v>
      </c>
    </row>
    <row r="885" spans="1:15" x14ac:dyDescent="0.25">
      <c r="A885">
        <v>884</v>
      </c>
      <c r="B885">
        <v>6272.21</v>
      </c>
      <c r="C885" t="s">
        <v>34</v>
      </c>
      <c r="D885" t="s">
        <v>86</v>
      </c>
      <c r="E885">
        <f t="shared" si="107"/>
        <v>75</v>
      </c>
      <c r="F885">
        <f t="shared" si="108"/>
        <v>4704.1575000000003</v>
      </c>
      <c r="G885" t="s">
        <v>657</v>
      </c>
      <c r="H885" s="1" t="str">
        <f t="shared" ca="1" si="112"/>
        <v/>
      </c>
      <c r="I885" s="2">
        <f t="shared" ca="1" si="105"/>
        <v>8739.2792666666664</v>
      </c>
      <c r="J885" s="2">
        <f t="shared" ca="1" si="109"/>
        <v>308.38365833333336</v>
      </c>
      <c r="K885">
        <f t="shared" ca="1" si="110"/>
        <v>3700.6039000000001</v>
      </c>
      <c r="N885" s="2">
        <f t="shared" ca="1" si="111"/>
        <v>8</v>
      </c>
      <c r="O885" s="1">
        <f t="shared" ca="1" si="106"/>
        <v>45612</v>
      </c>
    </row>
    <row r="886" spans="1:15" x14ac:dyDescent="0.25">
      <c r="A886">
        <v>885</v>
      </c>
      <c r="B886">
        <v>9893.02</v>
      </c>
      <c r="C886" t="s">
        <v>793</v>
      </c>
      <c r="D886" t="s">
        <v>14</v>
      </c>
      <c r="E886">
        <f t="shared" si="107"/>
        <v>0</v>
      </c>
      <c r="F886">
        <f t="shared" si="108"/>
        <v>0</v>
      </c>
      <c r="G886" t="s">
        <v>1020</v>
      </c>
      <c r="H886" s="1">
        <f t="shared" ca="1" si="112"/>
        <v>45049</v>
      </c>
      <c r="I886" s="2">
        <f t="shared" ca="1" si="105"/>
        <v>11253.31025</v>
      </c>
      <c r="J886" s="2">
        <f t="shared" ca="1" si="109"/>
        <v>41.220916666666675</v>
      </c>
      <c r="K886">
        <f t="shared" ca="1" si="110"/>
        <v>494.65100000000007</v>
      </c>
      <c r="N886" s="2">
        <f t="shared" ca="1" si="111"/>
        <v>33</v>
      </c>
      <c r="O886" s="1" t="str">
        <f t="shared" ca="1" si="106"/>
        <v>22.02.2023</v>
      </c>
    </row>
    <row r="887" spans="1:15" x14ac:dyDescent="0.25">
      <c r="A887">
        <v>886</v>
      </c>
      <c r="B887">
        <v>8450.2900000000009</v>
      </c>
      <c r="C887" t="s">
        <v>719</v>
      </c>
      <c r="D887" t="s">
        <v>14</v>
      </c>
      <c r="E887">
        <f t="shared" si="107"/>
        <v>0</v>
      </c>
      <c r="F887">
        <f t="shared" si="108"/>
        <v>0</v>
      </c>
      <c r="G887" t="s">
        <v>788</v>
      </c>
      <c r="H887" s="1">
        <f t="shared" ca="1" si="112"/>
        <v>45362</v>
      </c>
      <c r="I887" s="2">
        <f t="shared" ca="1" si="105"/>
        <v>9654.456325000001</v>
      </c>
      <c r="J887" s="2">
        <f t="shared" ca="1" si="109"/>
        <v>63.377175000000015</v>
      </c>
      <c r="K887">
        <f t="shared" ca="1" si="110"/>
        <v>760.52610000000016</v>
      </c>
      <c r="N887" s="2">
        <f t="shared" ca="1" si="111"/>
        <v>19</v>
      </c>
      <c r="O887" s="1" t="str">
        <f t="shared" ca="1" si="106"/>
        <v>18.02.2024</v>
      </c>
    </row>
    <row r="888" spans="1:15" x14ac:dyDescent="0.25">
      <c r="A888">
        <v>887</v>
      </c>
      <c r="B888">
        <v>5736.34</v>
      </c>
      <c r="C888" t="s">
        <v>106</v>
      </c>
      <c r="D888" t="s">
        <v>14</v>
      </c>
      <c r="E888">
        <f t="shared" si="107"/>
        <v>0</v>
      </c>
      <c r="F888">
        <f t="shared" si="108"/>
        <v>0</v>
      </c>
      <c r="G888" t="s">
        <v>629</v>
      </c>
      <c r="H888" s="1">
        <f t="shared" ca="1" si="112"/>
        <v>44637</v>
      </c>
      <c r="I888" s="2">
        <f t="shared" ca="1" si="105"/>
        <v>11893.344933333334</v>
      </c>
      <c r="J888" s="2">
        <f t="shared" ca="1" si="109"/>
        <v>267.69586666666669</v>
      </c>
      <c r="K888">
        <f t="shared" ca="1" si="110"/>
        <v>3212.3504000000003</v>
      </c>
      <c r="N888" s="2">
        <f t="shared" ca="1" si="111"/>
        <v>23</v>
      </c>
      <c r="O888" s="1" t="str">
        <f t="shared" ca="1" si="106"/>
        <v>03.01.2022</v>
      </c>
    </row>
    <row r="889" spans="1:15" x14ac:dyDescent="0.25">
      <c r="A889">
        <v>888</v>
      </c>
      <c r="B889">
        <v>3812.01</v>
      </c>
      <c r="C889" t="s">
        <v>98</v>
      </c>
      <c r="D889" t="s">
        <v>57</v>
      </c>
      <c r="E889">
        <f t="shared" si="107"/>
        <v>40</v>
      </c>
      <c r="F889">
        <f t="shared" si="108"/>
        <v>1524.8040000000001</v>
      </c>
      <c r="G889" t="s">
        <v>677</v>
      </c>
      <c r="H889" s="1" t="str">
        <f t="shared" ca="1" si="112"/>
        <v/>
      </c>
      <c r="I889" s="2">
        <f t="shared" ca="1" si="105"/>
        <v>8481.7222500000007</v>
      </c>
      <c r="J889" s="2">
        <f t="shared" ca="1" si="109"/>
        <v>133.42035000000001</v>
      </c>
      <c r="K889">
        <f t="shared" ca="1" si="110"/>
        <v>1601.0442000000003</v>
      </c>
      <c r="N889" s="2">
        <f t="shared" ca="1" si="111"/>
        <v>35</v>
      </c>
      <c r="O889" s="1">
        <f t="shared" ca="1" si="106"/>
        <v>45651</v>
      </c>
    </row>
    <row r="890" spans="1:15" x14ac:dyDescent="0.25">
      <c r="A890">
        <v>889</v>
      </c>
      <c r="B890">
        <v>2030.14</v>
      </c>
      <c r="C890" t="s">
        <v>431</v>
      </c>
      <c r="D890" t="s">
        <v>19</v>
      </c>
      <c r="E890">
        <f t="shared" si="107"/>
        <v>100</v>
      </c>
      <c r="F890">
        <f t="shared" si="108"/>
        <v>2030.14</v>
      </c>
      <c r="G890" t="s">
        <v>220</v>
      </c>
      <c r="H890" s="1">
        <f t="shared" ca="1" si="112"/>
        <v>45658</v>
      </c>
      <c r="I890" s="2">
        <f t="shared" ca="1" si="105"/>
        <v>2344.8117000000002</v>
      </c>
      <c r="J890" s="2">
        <f t="shared" ca="1" si="109"/>
        <v>10.150700000000001</v>
      </c>
      <c r="K890">
        <f t="shared" ca="1" si="110"/>
        <v>121.80840000000001</v>
      </c>
      <c r="N890" s="2">
        <f t="shared" ca="1" si="111"/>
        <v>31</v>
      </c>
      <c r="O890" s="1" t="str">
        <f t="shared" ca="1" si="106"/>
        <v>12.10.2024</v>
      </c>
    </row>
    <row r="891" spans="1:15" x14ac:dyDescent="0.25">
      <c r="A891">
        <v>890</v>
      </c>
      <c r="B891">
        <v>9691.23</v>
      </c>
      <c r="C891" t="s">
        <v>298</v>
      </c>
      <c r="D891" t="s">
        <v>14</v>
      </c>
      <c r="E891">
        <f t="shared" si="107"/>
        <v>0</v>
      </c>
      <c r="F891">
        <f t="shared" si="108"/>
        <v>0</v>
      </c>
      <c r="G891" t="s">
        <v>509</v>
      </c>
      <c r="H891" s="1">
        <f t="shared" ca="1" si="112"/>
        <v>44717</v>
      </c>
      <c r="I891" s="2">
        <f t="shared" ca="1" si="105"/>
        <v>10660.352999999999</v>
      </c>
      <c r="J891" s="2">
        <f t="shared" ca="1" si="109"/>
        <v>323.041</v>
      </c>
      <c r="K891">
        <f t="shared" ca="1" si="110"/>
        <v>3876.4920000000002</v>
      </c>
      <c r="N891" s="2">
        <f t="shared" ca="1" si="111"/>
        <v>3</v>
      </c>
      <c r="O891" s="1" t="str">
        <f t="shared" ca="1" si="106"/>
        <v>29.03.2022</v>
      </c>
    </row>
    <row r="892" spans="1:15" x14ac:dyDescent="0.25">
      <c r="A892">
        <v>891</v>
      </c>
      <c r="B892">
        <v>9318.43</v>
      </c>
      <c r="C892" t="s">
        <v>698</v>
      </c>
      <c r="D892" t="s">
        <v>86</v>
      </c>
      <c r="E892">
        <f t="shared" si="107"/>
        <v>75</v>
      </c>
      <c r="F892">
        <f t="shared" si="108"/>
        <v>6988.8225000000002</v>
      </c>
      <c r="G892" t="s">
        <v>1021</v>
      </c>
      <c r="H892" s="1" t="str">
        <f t="shared" ca="1" si="112"/>
        <v/>
      </c>
      <c r="I892" s="2">
        <f t="shared" ca="1" si="105"/>
        <v>13597.142441666667</v>
      </c>
      <c r="J892" s="2">
        <f t="shared" ca="1" si="109"/>
        <v>225.19539166666667</v>
      </c>
      <c r="K892">
        <f t="shared" ca="1" si="110"/>
        <v>2702.3447000000001</v>
      </c>
      <c r="N892" s="2">
        <f t="shared" ca="1" si="111"/>
        <v>19</v>
      </c>
      <c r="O892" s="1">
        <f t="shared" ca="1" si="106"/>
        <v>45638</v>
      </c>
    </row>
    <row r="893" spans="1:15" x14ac:dyDescent="0.25">
      <c r="A893">
        <v>892</v>
      </c>
      <c r="B893">
        <v>1900.54</v>
      </c>
      <c r="C893" t="s">
        <v>605</v>
      </c>
      <c r="D893" t="s">
        <v>11</v>
      </c>
      <c r="E893">
        <f t="shared" si="107"/>
        <v>25</v>
      </c>
      <c r="F893">
        <f t="shared" si="108"/>
        <v>475.13499999999999</v>
      </c>
      <c r="G893" t="s">
        <v>491</v>
      </c>
      <c r="H893" s="1" t="str">
        <f t="shared" ca="1" si="112"/>
        <v/>
      </c>
      <c r="I893" s="2">
        <f t="shared" ca="1" si="105"/>
        <v>2652.8370833333333</v>
      </c>
      <c r="J893" s="2">
        <f t="shared" ca="1" si="109"/>
        <v>39.594583333333333</v>
      </c>
      <c r="K893">
        <f t="shared" ca="1" si="110"/>
        <v>475.13499999999999</v>
      </c>
      <c r="N893" s="2">
        <f t="shared" ca="1" si="111"/>
        <v>19</v>
      </c>
      <c r="O893" s="1">
        <f t="shared" ca="1" si="106"/>
        <v>45596</v>
      </c>
    </row>
    <row r="894" spans="1:15" x14ac:dyDescent="0.25">
      <c r="A894">
        <v>893</v>
      </c>
      <c r="B894">
        <v>9981.57</v>
      </c>
      <c r="C894" t="s">
        <v>249</v>
      </c>
      <c r="D894" t="s">
        <v>14</v>
      </c>
      <c r="E894">
        <f t="shared" si="107"/>
        <v>0</v>
      </c>
      <c r="F894">
        <f t="shared" si="108"/>
        <v>0</v>
      </c>
      <c r="G894" t="s">
        <v>389</v>
      </c>
      <c r="H894" s="1">
        <f t="shared" ca="1" si="112"/>
        <v>44806</v>
      </c>
      <c r="I894" s="2">
        <f t="shared" ca="1" si="105"/>
        <v>10530.556349999999</v>
      </c>
      <c r="J894" s="2">
        <f t="shared" ca="1" si="109"/>
        <v>24.953924999999998</v>
      </c>
      <c r="K894">
        <f t="shared" ca="1" si="110"/>
        <v>299.44709999999998</v>
      </c>
      <c r="N894" s="2">
        <f t="shared" ca="1" si="111"/>
        <v>22</v>
      </c>
      <c r="O894" s="1" t="str">
        <f t="shared" ca="1" si="106"/>
        <v>25.06.2022</v>
      </c>
    </row>
    <row r="895" spans="1:15" x14ac:dyDescent="0.25">
      <c r="A895">
        <v>894</v>
      </c>
      <c r="B895">
        <v>9605.2900000000009</v>
      </c>
      <c r="C895" t="s">
        <v>514</v>
      </c>
      <c r="D895" t="s">
        <v>14</v>
      </c>
      <c r="E895">
        <f t="shared" si="107"/>
        <v>0</v>
      </c>
      <c r="F895">
        <f t="shared" si="108"/>
        <v>0</v>
      </c>
      <c r="G895" t="s">
        <v>72</v>
      </c>
      <c r="H895" s="1">
        <f t="shared" ca="1" si="112"/>
        <v>45584</v>
      </c>
      <c r="I895" s="2">
        <f t="shared" ca="1" si="105"/>
        <v>16144.891608333333</v>
      </c>
      <c r="J895" s="2">
        <f t="shared" ca="1" si="109"/>
        <v>344.18955833333331</v>
      </c>
      <c r="K895">
        <f t="shared" ca="1" si="110"/>
        <v>4130.2746999999999</v>
      </c>
      <c r="N895" s="2">
        <f t="shared" ca="1" si="111"/>
        <v>19</v>
      </c>
      <c r="O895" s="1" t="str">
        <f t="shared" ca="1" si="106"/>
        <v>04.10.2024</v>
      </c>
    </row>
    <row r="896" spans="1:15" x14ac:dyDescent="0.25">
      <c r="A896">
        <v>895</v>
      </c>
      <c r="B896">
        <v>1031.04</v>
      </c>
      <c r="C896" t="s">
        <v>811</v>
      </c>
      <c r="D896" t="s">
        <v>57</v>
      </c>
      <c r="E896">
        <f t="shared" si="107"/>
        <v>40</v>
      </c>
      <c r="F896">
        <f t="shared" si="108"/>
        <v>412.416</v>
      </c>
      <c r="G896" t="s">
        <v>500</v>
      </c>
      <c r="H896" s="1" t="str">
        <f t="shared" ca="1" si="112"/>
        <v/>
      </c>
      <c r="I896" s="2">
        <f t="shared" ca="1" si="105"/>
        <v>1465.7952</v>
      </c>
      <c r="J896" s="2">
        <f t="shared" ca="1" si="109"/>
        <v>19.761599999999998</v>
      </c>
      <c r="K896">
        <f t="shared" ca="1" si="110"/>
        <v>237.13919999999996</v>
      </c>
      <c r="N896" s="2">
        <f t="shared" ca="1" si="111"/>
        <v>22</v>
      </c>
      <c r="O896" s="1">
        <f t="shared" ca="1" si="106"/>
        <v>45545</v>
      </c>
    </row>
    <row r="897" spans="1:15" x14ac:dyDescent="0.25">
      <c r="A897">
        <v>896</v>
      </c>
      <c r="B897">
        <v>5968.39</v>
      </c>
      <c r="C897" t="s">
        <v>540</v>
      </c>
      <c r="D897" t="s">
        <v>14</v>
      </c>
      <c r="E897">
        <f t="shared" si="107"/>
        <v>0</v>
      </c>
      <c r="F897">
        <f t="shared" si="108"/>
        <v>0</v>
      </c>
      <c r="G897" t="s">
        <v>425</v>
      </c>
      <c r="H897" s="1">
        <f t="shared" ca="1" si="112"/>
        <v>45172</v>
      </c>
      <c r="I897" s="2">
        <f t="shared" ca="1" si="105"/>
        <v>6102.6787750000003</v>
      </c>
      <c r="J897" s="2">
        <f t="shared" ca="1" si="109"/>
        <v>4.9736583333333337</v>
      </c>
      <c r="K897">
        <f t="shared" ca="1" si="110"/>
        <v>59.683900000000008</v>
      </c>
      <c r="L897" t="s">
        <v>17</v>
      </c>
      <c r="N897" s="2">
        <f t="shared" ca="1" si="111"/>
        <v>27</v>
      </c>
      <c r="O897" s="1" t="str">
        <f t="shared" ca="1" si="106"/>
        <v>12.08.2023</v>
      </c>
    </row>
    <row r="898" spans="1:15" x14ac:dyDescent="0.25">
      <c r="A898">
        <v>897</v>
      </c>
      <c r="B898">
        <v>4375.1899999999996</v>
      </c>
      <c r="C898" t="s">
        <v>472</v>
      </c>
      <c r="D898" t="s">
        <v>22</v>
      </c>
      <c r="E898">
        <f t="shared" si="107"/>
        <v>50</v>
      </c>
      <c r="F898">
        <f t="shared" si="108"/>
        <v>2187.5949999999998</v>
      </c>
      <c r="G898" t="s">
        <v>693</v>
      </c>
      <c r="H898" s="1" t="str">
        <f t="shared" ca="1" si="112"/>
        <v/>
      </c>
      <c r="I898" s="2">
        <f t="shared" ref="I898:I961" ca="1" si="113" xml:space="preserve"> (J898 * N898 ) + B898</f>
        <v>4415.2959083333326</v>
      </c>
      <c r="J898" s="2">
        <f t="shared" ca="1" si="109"/>
        <v>40.105908333333332</v>
      </c>
      <c r="K898">
        <f t="shared" ca="1" si="110"/>
        <v>481.27089999999998</v>
      </c>
      <c r="N898" s="2">
        <f t="shared" ca="1" si="111"/>
        <v>1</v>
      </c>
      <c r="O898" s="1">
        <f t="shared" ref="O898:O961" ca="1" si="114">IF(AND(D898&lt;&gt;"closedwon", D898&lt;&gt;"closedlost"), TODAY()-RANDBETWEEN(0,120), G898)</f>
        <v>45569</v>
      </c>
    </row>
    <row r="899" spans="1:15" x14ac:dyDescent="0.25">
      <c r="A899">
        <v>898</v>
      </c>
      <c r="B899">
        <v>8067.86</v>
      </c>
      <c r="C899" t="s">
        <v>94</v>
      </c>
      <c r="D899" t="s">
        <v>14</v>
      </c>
      <c r="E899">
        <f t="shared" ref="E899:E962" si="115">IF(D899="appointmentscheduled", 10,
IF(D899="qualifiedtobuy", 25,
IF(D899="closedlost", 0,
IF(D899="closedwon", 100,
IF(D899="contractsent", 75,
IF(D899="decisionmakerbroughtin", 50,
IF(D899="presentationscheduled", 40,
"")))))))</f>
        <v>0</v>
      </c>
      <c r="F899">
        <f t="shared" ref="F899:F962" si="116" xml:space="preserve"> (E899/100) *B899</f>
        <v>0</v>
      </c>
      <c r="G899" t="s">
        <v>595</v>
      </c>
      <c r="H899" s="1">
        <f t="shared" ca="1" si="112"/>
        <v>44645</v>
      </c>
      <c r="I899" s="2">
        <f t="shared" ca="1" si="113"/>
        <v>10864.718133333332</v>
      </c>
      <c r="J899" s="2">
        <f t="shared" ref="J899:J962" ca="1" si="117">(B899 * RANDBETWEEN(1, 60) / 100) / 12</f>
        <v>215.14293333333333</v>
      </c>
      <c r="K899">
        <f t="shared" ref="K899:K962" ca="1" si="118" xml:space="preserve"> J899 *12</f>
        <v>2581.7152000000001</v>
      </c>
      <c r="L899" t="s">
        <v>55</v>
      </c>
      <c r="N899" s="2">
        <f t="shared" ref="N899:N962" ca="1" si="119">RANDBETWEEN(1, 36)</f>
        <v>13</v>
      </c>
      <c r="O899" s="1" t="str">
        <f t="shared" ca="1" si="114"/>
        <v>16.02.2022</v>
      </c>
    </row>
    <row r="900" spans="1:15" x14ac:dyDescent="0.25">
      <c r="A900">
        <v>899</v>
      </c>
      <c r="B900">
        <v>9675.23</v>
      </c>
      <c r="C900" t="s">
        <v>597</v>
      </c>
      <c r="D900" t="s">
        <v>57</v>
      </c>
      <c r="E900">
        <f t="shared" si="115"/>
        <v>40</v>
      </c>
      <c r="F900">
        <f t="shared" si="116"/>
        <v>3870.0920000000001</v>
      </c>
      <c r="G900" t="s">
        <v>570</v>
      </c>
      <c r="H900" s="1" t="str">
        <f t="shared" ref="H900:H963" ca="1" si="120">IF(OR(D900="closedwon", D900="closedlost"), DATE(MID(G900,7,4),MID(G900,4,2),LEFT(G900,2)) + RANDBETWEEN(0,90), "")</f>
        <v/>
      </c>
      <c r="I900" s="2">
        <f t="shared" ca="1" si="113"/>
        <v>24631.523041666667</v>
      </c>
      <c r="J900" s="2">
        <f t="shared" ca="1" si="117"/>
        <v>427.32265833333332</v>
      </c>
      <c r="K900">
        <f t="shared" ca="1" si="118"/>
        <v>5127.8719000000001</v>
      </c>
      <c r="N900" s="2">
        <f t="shared" ca="1" si="119"/>
        <v>35</v>
      </c>
      <c r="O900" s="1">
        <f t="shared" ca="1" si="114"/>
        <v>45618</v>
      </c>
    </row>
    <row r="901" spans="1:15" x14ac:dyDescent="0.25">
      <c r="A901">
        <v>900</v>
      </c>
      <c r="B901">
        <v>1205.06</v>
      </c>
      <c r="C901" t="s">
        <v>209</v>
      </c>
      <c r="D901" t="s">
        <v>14</v>
      </c>
      <c r="E901">
        <f t="shared" si="115"/>
        <v>0</v>
      </c>
      <c r="F901">
        <f t="shared" si="116"/>
        <v>0</v>
      </c>
      <c r="G901" t="s">
        <v>1022</v>
      </c>
      <c r="H901" s="1">
        <f t="shared" ca="1" si="120"/>
        <v>44651</v>
      </c>
      <c r="I901" s="2">
        <f t="shared" ca="1" si="113"/>
        <v>1331.5913</v>
      </c>
      <c r="J901" s="2">
        <f t="shared" ca="1" si="117"/>
        <v>9.0379500000000004</v>
      </c>
      <c r="K901">
        <f t="shared" ca="1" si="118"/>
        <v>108.4554</v>
      </c>
      <c r="M901" t="s">
        <v>49</v>
      </c>
      <c r="N901" s="2">
        <f t="shared" ca="1" si="119"/>
        <v>14</v>
      </c>
      <c r="O901" s="1" t="str">
        <f t="shared" ca="1" si="114"/>
        <v>28.02.2022</v>
      </c>
    </row>
    <row r="902" spans="1:15" x14ac:dyDescent="0.25">
      <c r="A902">
        <v>901</v>
      </c>
      <c r="B902">
        <v>8876.81</v>
      </c>
      <c r="C902" t="s">
        <v>815</v>
      </c>
      <c r="D902" t="s">
        <v>11</v>
      </c>
      <c r="E902">
        <f t="shared" si="115"/>
        <v>25</v>
      </c>
      <c r="F902">
        <f t="shared" si="116"/>
        <v>2219.2024999999999</v>
      </c>
      <c r="G902" t="s">
        <v>679</v>
      </c>
      <c r="H902" s="1" t="str">
        <f t="shared" ca="1" si="120"/>
        <v/>
      </c>
      <c r="I902" s="2">
        <f t="shared" ca="1" si="113"/>
        <v>9128.3196166666658</v>
      </c>
      <c r="J902" s="2">
        <f t="shared" ca="1" si="117"/>
        <v>7.3973416666666658</v>
      </c>
      <c r="K902">
        <f t="shared" ca="1" si="118"/>
        <v>88.76809999999999</v>
      </c>
      <c r="N902" s="2">
        <f t="shared" ca="1" si="119"/>
        <v>34</v>
      </c>
      <c r="O902" s="1">
        <f t="shared" ca="1" si="114"/>
        <v>45590</v>
      </c>
    </row>
    <row r="903" spans="1:15" x14ac:dyDescent="0.25">
      <c r="A903">
        <v>902</v>
      </c>
      <c r="B903">
        <v>5944.37</v>
      </c>
      <c r="C903" t="s">
        <v>304</v>
      </c>
      <c r="D903" t="s">
        <v>22</v>
      </c>
      <c r="E903">
        <f t="shared" si="115"/>
        <v>50</v>
      </c>
      <c r="F903">
        <f t="shared" si="116"/>
        <v>2972.1849999999999</v>
      </c>
      <c r="G903" t="s">
        <v>722</v>
      </c>
      <c r="H903" s="1" t="str">
        <f t="shared" ca="1" si="120"/>
        <v/>
      </c>
      <c r="I903" s="2">
        <f t="shared" ca="1" si="113"/>
        <v>7281.8532500000001</v>
      </c>
      <c r="J903" s="2">
        <f t="shared" ca="1" si="117"/>
        <v>148.60925</v>
      </c>
      <c r="K903">
        <f t="shared" ca="1" si="118"/>
        <v>1783.3110000000001</v>
      </c>
      <c r="L903" t="s">
        <v>55</v>
      </c>
      <c r="N903" s="2">
        <f t="shared" ca="1" si="119"/>
        <v>9</v>
      </c>
      <c r="O903" s="1">
        <f t="shared" ca="1" si="114"/>
        <v>45579</v>
      </c>
    </row>
    <row r="904" spans="1:15" x14ac:dyDescent="0.25">
      <c r="A904">
        <v>903</v>
      </c>
      <c r="B904">
        <v>595.64</v>
      </c>
      <c r="C904" t="s">
        <v>156</v>
      </c>
      <c r="D904" t="s">
        <v>19</v>
      </c>
      <c r="E904">
        <f t="shared" si="115"/>
        <v>100</v>
      </c>
      <c r="F904">
        <f t="shared" si="116"/>
        <v>595.64</v>
      </c>
      <c r="G904" t="s">
        <v>329</v>
      </c>
      <c r="H904" s="1">
        <f t="shared" ca="1" si="120"/>
        <v>45557</v>
      </c>
      <c r="I904" s="2">
        <f t="shared" ca="1" si="113"/>
        <v>623.93290000000002</v>
      </c>
      <c r="J904" s="2">
        <f t="shared" ca="1" si="117"/>
        <v>28.292899999999999</v>
      </c>
      <c r="K904">
        <f t="shared" ca="1" si="118"/>
        <v>339.51479999999998</v>
      </c>
      <c r="L904" t="s">
        <v>26</v>
      </c>
      <c r="N904" s="2">
        <f t="shared" ca="1" si="119"/>
        <v>1</v>
      </c>
      <c r="O904" s="1" t="str">
        <f t="shared" ca="1" si="114"/>
        <v>19.08.2024</v>
      </c>
    </row>
    <row r="905" spans="1:15" x14ac:dyDescent="0.25">
      <c r="A905">
        <v>904</v>
      </c>
      <c r="B905">
        <v>8787.2999999999993</v>
      </c>
      <c r="C905" t="s">
        <v>134</v>
      </c>
      <c r="D905" t="s">
        <v>22</v>
      </c>
      <c r="E905">
        <f t="shared" si="115"/>
        <v>50</v>
      </c>
      <c r="F905">
        <f t="shared" si="116"/>
        <v>4393.6499999999996</v>
      </c>
      <c r="G905" t="s">
        <v>1023</v>
      </c>
      <c r="H905" s="1" t="str">
        <f t="shared" ca="1" si="120"/>
        <v/>
      </c>
      <c r="I905" s="2">
        <f t="shared" ca="1" si="113"/>
        <v>11364.907999999999</v>
      </c>
      <c r="J905" s="2">
        <f t="shared" ca="1" si="117"/>
        <v>80.550249999999991</v>
      </c>
      <c r="K905">
        <f t="shared" ca="1" si="118"/>
        <v>966.60299999999984</v>
      </c>
      <c r="N905" s="2">
        <f t="shared" ca="1" si="119"/>
        <v>32</v>
      </c>
      <c r="O905" s="1">
        <f t="shared" ca="1" si="114"/>
        <v>45541</v>
      </c>
    </row>
    <row r="906" spans="1:15" x14ac:dyDescent="0.25">
      <c r="A906">
        <v>905</v>
      </c>
      <c r="B906">
        <v>9986.42</v>
      </c>
      <c r="C906" t="s">
        <v>817</v>
      </c>
      <c r="D906" t="s">
        <v>11</v>
      </c>
      <c r="E906">
        <f t="shared" si="115"/>
        <v>25</v>
      </c>
      <c r="F906">
        <f t="shared" si="116"/>
        <v>2496.605</v>
      </c>
      <c r="G906" t="s">
        <v>574</v>
      </c>
      <c r="H906" s="1" t="str">
        <f t="shared" ca="1" si="120"/>
        <v/>
      </c>
      <c r="I906" s="2">
        <f t="shared" ca="1" si="113"/>
        <v>11983.704</v>
      </c>
      <c r="J906" s="2">
        <f t="shared" ca="1" si="117"/>
        <v>83.220166666666657</v>
      </c>
      <c r="K906">
        <f t="shared" ca="1" si="118"/>
        <v>998.64199999999983</v>
      </c>
      <c r="M906" t="s">
        <v>46</v>
      </c>
      <c r="N906" s="2">
        <f t="shared" ca="1" si="119"/>
        <v>24</v>
      </c>
      <c r="O906" s="1">
        <f t="shared" ca="1" si="114"/>
        <v>45542</v>
      </c>
    </row>
    <row r="907" spans="1:15" x14ac:dyDescent="0.25">
      <c r="A907">
        <v>906</v>
      </c>
      <c r="B907">
        <v>9124.7000000000007</v>
      </c>
      <c r="C907" t="s">
        <v>704</v>
      </c>
      <c r="D907" t="s">
        <v>19</v>
      </c>
      <c r="E907">
        <f t="shared" si="115"/>
        <v>100</v>
      </c>
      <c r="F907">
        <f t="shared" si="116"/>
        <v>9124.7000000000007</v>
      </c>
      <c r="G907" t="s">
        <v>988</v>
      </c>
      <c r="H907" s="1">
        <f t="shared" ca="1" si="120"/>
        <v>44626</v>
      </c>
      <c r="I907" s="2">
        <f t="shared" ca="1" si="113"/>
        <v>12531.254666666668</v>
      </c>
      <c r="J907" s="2">
        <f t="shared" ca="1" si="117"/>
        <v>243.32533333333336</v>
      </c>
      <c r="K907">
        <f t="shared" ca="1" si="118"/>
        <v>2919.9040000000005</v>
      </c>
      <c r="N907" s="2">
        <f t="shared" ca="1" si="119"/>
        <v>14</v>
      </c>
      <c r="O907" s="1" t="str">
        <f t="shared" ca="1" si="114"/>
        <v>15.01.2022</v>
      </c>
    </row>
    <row r="908" spans="1:15" x14ac:dyDescent="0.25">
      <c r="A908">
        <v>907</v>
      </c>
      <c r="B908">
        <v>577.16999999999996</v>
      </c>
      <c r="C908" t="s">
        <v>380</v>
      </c>
      <c r="D908" t="s">
        <v>22</v>
      </c>
      <c r="E908">
        <f t="shared" si="115"/>
        <v>50</v>
      </c>
      <c r="F908">
        <f t="shared" si="116"/>
        <v>288.58499999999998</v>
      </c>
      <c r="G908" t="s">
        <v>229</v>
      </c>
      <c r="H908" s="1" t="str">
        <f t="shared" ca="1" si="120"/>
        <v/>
      </c>
      <c r="I908" s="2">
        <f t="shared" ca="1" si="113"/>
        <v>674.80792499999995</v>
      </c>
      <c r="J908" s="2">
        <f t="shared" ca="1" si="117"/>
        <v>3.366825</v>
      </c>
      <c r="K908">
        <f t="shared" ca="1" si="118"/>
        <v>40.401899999999998</v>
      </c>
      <c r="N908" s="2">
        <f t="shared" ca="1" si="119"/>
        <v>29</v>
      </c>
      <c r="O908" s="1">
        <f t="shared" ca="1" si="114"/>
        <v>45592</v>
      </c>
    </row>
    <row r="909" spans="1:15" x14ac:dyDescent="0.25">
      <c r="A909">
        <v>908</v>
      </c>
      <c r="B909">
        <v>3412.28</v>
      </c>
      <c r="C909" t="s">
        <v>818</v>
      </c>
      <c r="D909" t="s">
        <v>14</v>
      </c>
      <c r="E909">
        <f t="shared" si="115"/>
        <v>0</v>
      </c>
      <c r="F909">
        <f t="shared" si="116"/>
        <v>0</v>
      </c>
      <c r="G909" t="s">
        <v>614</v>
      </c>
      <c r="H909" s="1">
        <f t="shared" ca="1" si="120"/>
        <v>45475</v>
      </c>
      <c r="I909" s="2">
        <f t="shared" ca="1" si="113"/>
        <v>3790.4743666666668</v>
      </c>
      <c r="J909" s="2">
        <f t="shared" ca="1" si="117"/>
        <v>54.027766666666672</v>
      </c>
      <c r="K909">
        <f t="shared" ca="1" si="118"/>
        <v>648.33320000000003</v>
      </c>
      <c r="N909" s="2">
        <f t="shared" ca="1" si="119"/>
        <v>7</v>
      </c>
      <c r="O909" s="1" t="str">
        <f t="shared" ca="1" si="114"/>
        <v>09.06.2024</v>
      </c>
    </row>
    <row r="910" spans="1:15" x14ac:dyDescent="0.25">
      <c r="A910">
        <v>909</v>
      </c>
      <c r="B910">
        <v>1335.31</v>
      </c>
      <c r="C910" t="s">
        <v>641</v>
      </c>
      <c r="D910" t="s">
        <v>14</v>
      </c>
      <c r="E910">
        <f t="shared" si="115"/>
        <v>0</v>
      </c>
      <c r="F910">
        <f t="shared" si="116"/>
        <v>0</v>
      </c>
      <c r="G910" t="s">
        <v>1024</v>
      </c>
      <c r="H910" s="1">
        <f t="shared" ca="1" si="120"/>
        <v>44888</v>
      </c>
      <c r="I910" s="2">
        <f t="shared" ca="1" si="113"/>
        <v>1522.2534000000001</v>
      </c>
      <c r="J910" s="2">
        <f t="shared" ca="1" si="117"/>
        <v>8.9020666666666664</v>
      </c>
      <c r="K910">
        <f t="shared" ca="1" si="118"/>
        <v>106.8248</v>
      </c>
      <c r="N910" s="2">
        <f t="shared" ca="1" si="119"/>
        <v>21</v>
      </c>
      <c r="O910" s="1" t="str">
        <f t="shared" ca="1" si="114"/>
        <v>12.11.2022</v>
      </c>
    </row>
    <row r="911" spans="1:15" x14ac:dyDescent="0.25">
      <c r="A911">
        <v>910</v>
      </c>
      <c r="B911">
        <v>2510.21</v>
      </c>
      <c r="C911" t="s">
        <v>719</v>
      </c>
      <c r="D911" t="s">
        <v>11</v>
      </c>
      <c r="E911">
        <f t="shared" si="115"/>
        <v>25</v>
      </c>
      <c r="F911">
        <f t="shared" si="116"/>
        <v>627.55250000000001</v>
      </c>
      <c r="G911" t="s">
        <v>367</v>
      </c>
      <c r="H911" s="1" t="str">
        <f t="shared" ca="1" si="120"/>
        <v/>
      </c>
      <c r="I911" s="2">
        <f t="shared" ca="1" si="113"/>
        <v>2953.6804333333334</v>
      </c>
      <c r="J911" s="2">
        <f t="shared" ca="1" si="117"/>
        <v>110.86760833333334</v>
      </c>
      <c r="K911">
        <f t="shared" ca="1" si="118"/>
        <v>1330.4113</v>
      </c>
      <c r="N911" s="2">
        <f t="shared" ca="1" si="119"/>
        <v>4</v>
      </c>
      <c r="O911" s="1">
        <f t="shared" ca="1" si="114"/>
        <v>45642</v>
      </c>
    </row>
    <row r="912" spans="1:15" x14ac:dyDescent="0.25">
      <c r="A912">
        <v>911</v>
      </c>
      <c r="B912">
        <v>5141.1000000000004</v>
      </c>
      <c r="C912" t="s">
        <v>21</v>
      </c>
      <c r="D912" t="s">
        <v>14</v>
      </c>
      <c r="E912">
        <f t="shared" si="115"/>
        <v>0</v>
      </c>
      <c r="F912">
        <f t="shared" si="116"/>
        <v>0</v>
      </c>
      <c r="G912" t="s">
        <v>882</v>
      </c>
      <c r="H912" s="1">
        <f t="shared" ca="1" si="120"/>
        <v>45288</v>
      </c>
      <c r="I912" s="2">
        <f t="shared" ca="1" si="113"/>
        <v>8611.3425000000007</v>
      </c>
      <c r="J912" s="2">
        <f t="shared" ca="1" si="117"/>
        <v>192.79125000000002</v>
      </c>
      <c r="K912">
        <f t="shared" ca="1" si="118"/>
        <v>2313.4950000000003</v>
      </c>
      <c r="N912" s="2">
        <f t="shared" ca="1" si="119"/>
        <v>18</v>
      </c>
      <c r="O912" s="1" t="str">
        <f t="shared" ca="1" si="114"/>
        <v>21.10.2023</v>
      </c>
    </row>
    <row r="913" spans="1:15" x14ac:dyDescent="0.25">
      <c r="A913">
        <v>912</v>
      </c>
      <c r="B913">
        <v>9441.66</v>
      </c>
      <c r="C913" t="s">
        <v>820</v>
      </c>
      <c r="D913" t="s">
        <v>19</v>
      </c>
      <c r="E913">
        <f t="shared" si="115"/>
        <v>100</v>
      </c>
      <c r="F913">
        <f t="shared" si="116"/>
        <v>9441.66</v>
      </c>
      <c r="G913" t="s">
        <v>882</v>
      </c>
      <c r="H913" s="1">
        <f t="shared" ca="1" si="120"/>
        <v>45223</v>
      </c>
      <c r="I913" s="2">
        <f t="shared" ca="1" si="113"/>
        <v>14618.8369</v>
      </c>
      <c r="J913" s="2">
        <f t="shared" ca="1" si="117"/>
        <v>369.79835000000003</v>
      </c>
      <c r="K913">
        <f t="shared" ca="1" si="118"/>
        <v>4437.5802000000003</v>
      </c>
      <c r="N913" s="2">
        <f t="shared" ca="1" si="119"/>
        <v>14</v>
      </c>
      <c r="O913" s="1" t="str">
        <f t="shared" ca="1" si="114"/>
        <v>21.10.2023</v>
      </c>
    </row>
    <row r="914" spans="1:15" x14ac:dyDescent="0.25">
      <c r="A914">
        <v>913</v>
      </c>
      <c r="B914">
        <v>8736.66</v>
      </c>
      <c r="C914" t="s">
        <v>680</v>
      </c>
      <c r="D914" t="s">
        <v>89</v>
      </c>
      <c r="E914">
        <f t="shared" si="115"/>
        <v>10</v>
      </c>
      <c r="F914">
        <f t="shared" si="116"/>
        <v>873.66600000000005</v>
      </c>
      <c r="G914" t="s">
        <v>391</v>
      </c>
      <c r="H914" s="1" t="str">
        <f t="shared" ca="1" si="120"/>
        <v/>
      </c>
      <c r="I914" s="2">
        <f t="shared" ca="1" si="113"/>
        <v>16534.12905</v>
      </c>
      <c r="J914" s="2">
        <f t="shared" ca="1" si="117"/>
        <v>371.30804999999992</v>
      </c>
      <c r="K914">
        <f t="shared" ca="1" si="118"/>
        <v>4455.6965999999993</v>
      </c>
      <c r="N914" s="2">
        <f t="shared" ca="1" si="119"/>
        <v>21</v>
      </c>
      <c r="O914" s="1">
        <f t="shared" ca="1" si="114"/>
        <v>45536</v>
      </c>
    </row>
    <row r="915" spans="1:15" x14ac:dyDescent="0.25">
      <c r="A915">
        <v>914</v>
      </c>
      <c r="B915">
        <v>1719.75</v>
      </c>
      <c r="C915" t="s">
        <v>617</v>
      </c>
      <c r="D915" t="s">
        <v>19</v>
      </c>
      <c r="E915">
        <f t="shared" si="115"/>
        <v>100</v>
      </c>
      <c r="F915">
        <f t="shared" si="116"/>
        <v>1719.75</v>
      </c>
      <c r="G915" t="s">
        <v>902</v>
      </c>
      <c r="H915" s="1">
        <f t="shared" ca="1" si="120"/>
        <v>44725</v>
      </c>
      <c r="I915" s="2">
        <f t="shared" ca="1" si="113"/>
        <v>1752.711875</v>
      </c>
      <c r="J915" s="2">
        <f t="shared" ca="1" si="117"/>
        <v>1.4331250000000002</v>
      </c>
      <c r="K915">
        <f t="shared" ca="1" si="118"/>
        <v>17.197500000000002</v>
      </c>
      <c r="N915" s="2">
        <f t="shared" ca="1" si="119"/>
        <v>23</v>
      </c>
      <c r="O915" s="1" t="str">
        <f t="shared" ca="1" si="114"/>
        <v>01.04.2022</v>
      </c>
    </row>
    <row r="916" spans="1:15" x14ac:dyDescent="0.25">
      <c r="A916">
        <v>915</v>
      </c>
      <c r="B916">
        <v>1753.63</v>
      </c>
      <c r="C916" t="s">
        <v>511</v>
      </c>
      <c r="D916" t="s">
        <v>14</v>
      </c>
      <c r="E916">
        <f t="shared" si="115"/>
        <v>0</v>
      </c>
      <c r="F916">
        <f t="shared" si="116"/>
        <v>0</v>
      </c>
      <c r="G916" t="s">
        <v>841</v>
      </c>
      <c r="H916" s="1">
        <f t="shared" ca="1" si="120"/>
        <v>45332</v>
      </c>
      <c r="I916" s="2">
        <f t="shared" ca="1" si="113"/>
        <v>1791.6253166666668</v>
      </c>
      <c r="J916" s="2">
        <f t="shared" ca="1" si="117"/>
        <v>18.997658333333337</v>
      </c>
      <c r="K916">
        <f t="shared" ca="1" si="118"/>
        <v>227.97190000000006</v>
      </c>
      <c r="N916" s="2">
        <f t="shared" ca="1" si="119"/>
        <v>2</v>
      </c>
      <c r="O916" s="1" t="str">
        <f t="shared" ca="1" si="114"/>
        <v>16.12.2023</v>
      </c>
    </row>
    <row r="917" spans="1:15" x14ac:dyDescent="0.25">
      <c r="A917">
        <v>916</v>
      </c>
      <c r="B917">
        <v>5411.06</v>
      </c>
      <c r="C917" t="s">
        <v>118</v>
      </c>
      <c r="D917" t="s">
        <v>14</v>
      </c>
      <c r="E917">
        <f t="shared" si="115"/>
        <v>0</v>
      </c>
      <c r="F917">
        <f t="shared" si="116"/>
        <v>0</v>
      </c>
      <c r="G917" t="s">
        <v>283</v>
      </c>
      <c r="H917" s="1">
        <f t="shared" ca="1" si="120"/>
        <v>45539</v>
      </c>
      <c r="I917" s="2">
        <f t="shared" ca="1" si="113"/>
        <v>6700.6959666666671</v>
      </c>
      <c r="J917" s="2">
        <f t="shared" ca="1" si="117"/>
        <v>117.23963333333334</v>
      </c>
      <c r="K917">
        <f t="shared" ca="1" si="118"/>
        <v>1406.8756000000001</v>
      </c>
      <c r="N917" s="2">
        <f t="shared" ca="1" si="119"/>
        <v>11</v>
      </c>
      <c r="O917" s="1" t="str">
        <f t="shared" ca="1" si="114"/>
        <v>23.06.2024</v>
      </c>
    </row>
    <row r="918" spans="1:15" x14ac:dyDescent="0.25">
      <c r="A918">
        <v>917</v>
      </c>
      <c r="B918">
        <v>5938.94</v>
      </c>
      <c r="C918" t="s">
        <v>712</v>
      </c>
      <c r="D918" t="s">
        <v>19</v>
      </c>
      <c r="E918">
        <f t="shared" si="115"/>
        <v>100</v>
      </c>
      <c r="F918">
        <f t="shared" si="116"/>
        <v>5938.94</v>
      </c>
      <c r="G918" t="s">
        <v>810</v>
      </c>
      <c r="H918" s="1">
        <f t="shared" ca="1" si="120"/>
        <v>45182</v>
      </c>
      <c r="I918" s="2">
        <f t="shared" ca="1" si="113"/>
        <v>10640.600833333334</v>
      </c>
      <c r="J918" s="2">
        <f t="shared" ca="1" si="117"/>
        <v>247.45583333333332</v>
      </c>
      <c r="K918">
        <f t="shared" ca="1" si="118"/>
        <v>2969.47</v>
      </c>
      <c r="N918" s="2">
        <f t="shared" ca="1" si="119"/>
        <v>19</v>
      </c>
      <c r="O918" s="1" t="str">
        <f t="shared" ca="1" si="114"/>
        <v>29.08.2023</v>
      </c>
    </row>
    <row r="919" spans="1:15" x14ac:dyDescent="0.25">
      <c r="A919">
        <v>918</v>
      </c>
      <c r="B919">
        <v>5443.98</v>
      </c>
      <c r="C919" t="s">
        <v>605</v>
      </c>
      <c r="D919" t="s">
        <v>86</v>
      </c>
      <c r="E919">
        <f t="shared" si="115"/>
        <v>75</v>
      </c>
      <c r="F919">
        <f t="shared" si="116"/>
        <v>4082.9849999999997</v>
      </c>
      <c r="G919" t="s">
        <v>925</v>
      </c>
      <c r="H919" s="1" t="str">
        <f t="shared" ca="1" si="120"/>
        <v/>
      </c>
      <c r="I919" s="2">
        <f t="shared" ca="1" si="113"/>
        <v>11432.358</v>
      </c>
      <c r="J919" s="2">
        <f t="shared" ca="1" si="117"/>
        <v>199.61260000000001</v>
      </c>
      <c r="K919">
        <f t="shared" ca="1" si="118"/>
        <v>2395.3512000000001</v>
      </c>
      <c r="L919" t="s">
        <v>84</v>
      </c>
      <c r="N919" s="2">
        <f t="shared" ca="1" si="119"/>
        <v>30</v>
      </c>
      <c r="O919" s="1">
        <f t="shared" ca="1" si="114"/>
        <v>45586</v>
      </c>
    </row>
    <row r="920" spans="1:15" x14ac:dyDescent="0.25">
      <c r="A920">
        <v>919</v>
      </c>
      <c r="B920">
        <v>3159.5</v>
      </c>
      <c r="C920" t="s">
        <v>589</v>
      </c>
      <c r="D920" t="s">
        <v>14</v>
      </c>
      <c r="E920">
        <f t="shared" si="115"/>
        <v>0</v>
      </c>
      <c r="F920">
        <f t="shared" si="116"/>
        <v>0</v>
      </c>
      <c r="G920" t="s">
        <v>136</v>
      </c>
      <c r="H920" s="1">
        <f t="shared" ca="1" si="120"/>
        <v>45189</v>
      </c>
      <c r="I920" s="2">
        <f t="shared" ca="1" si="113"/>
        <v>6771.8616666666658</v>
      </c>
      <c r="J920" s="2">
        <f t="shared" ca="1" si="117"/>
        <v>129.01291666666665</v>
      </c>
      <c r="K920">
        <f t="shared" ca="1" si="118"/>
        <v>1548.1549999999997</v>
      </c>
      <c r="N920" s="2">
        <f t="shared" ca="1" si="119"/>
        <v>28</v>
      </c>
      <c r="O920" s="1" t="str">
        <f t="shared" ca="1" si="114"/>
        <v>04.07.2023</v>
      </c>
    </row>
    <row r="921" spans="1:15" x14ac:dyDescent="0.25">
      <c r="A921">
        <v>920</v>
      </c>
      <c r="B921">
        <v>9389.42</v>
      </c>
      <c r="C921" t="s">
        <v>822</v>
      </c>
      <c r="D921" t="s">
        <v>19</v>
      </c>
      <c r="E921">
        <f t="shared" si="115"/>
        <v>100</v>
      </c>
      <c r="F921">
        <f t="shared" si="116"/>
        <v>9389.42</v>
      </c>
      <c r="G921" t="s">
        <v>804</v>
      </c>
      <c r="H921" s="1">
        <f t="shared" ca="1" si="120"/>
        <v>45216</v>
      </c>
      <c r="I921" s="2">
        <f t="shared" ca="1" si="113"/>
        <v>21220.089199999999</v>
      </c>
      <c r="J921" s="2">
        <f t="shared" ca="1" si="117"/>
        <v>422.52389999999997</v>
      </c>
      <c r="K921">
        <f t="shared" ca="1" si="118"/>
        <v>5070.2867999999999</v>
      </c>
      <c r="L921" t="s">
        <v>17</v>
      </c>
      <c r="N921" s="2">
        <f t="shared" ca="1" si="119"/>
        <v>28</v>
      </c>
      <c r="O921" s="1" t="str">
        <f t="shared" ca="1" si="114"/>
        <v>15.10.2023</v>
      </c>
    </row>
    <row r="922" spans="1:15" x14ac:dyDescent="0.25">
      <c r="A922">
        <v>921</v>
      </c>
      <c r="B922">
        <v>4717.47</v>
      </c>
      <c r="C922" t="s">
        <v>519</v>
      </c>
      <c r="D922" t="s">
        <v>14</v>
      </c>
      <c r="E922">
        <f t="shared" si="115"/>
        <v>0</v>
      </c>
      <c r="F922">
        <f t="shared" si="116"/>
        <v>0</v>
      </c>
      <c r="G922" t="s">
        <v>819</v>
      </c>
      <c r="H922" s="1">
        <f t="shared" ca="1" si="120"/>
        <v>44589</v>
      </c>
      <c r="I922" s="2">
        <f t="shared" ca="1" si="113"/>
        <v>10516.026875</v>
      </c>
      <c r="J922" s="2">
        <f t="shared" ca="1" si="117"/>
        <v>231.94227500000002</v>
      </c>
      <c r="K922">
        <f t="shared" ca="1" si="118"/>
        <v>2783.3073000000004</v>
      </c>
      <c r="N922" s="2">
        <f t="shared" ca="1" si="119"/>
        <v>25</v>
      </c>
      <c r="O922" s="1" t="str">
        <f t="shared" ca="1" si="114"/>
        <v>19.01.2022</v>
      </c>
    </row>
    <row r="923" spans="1:15" x14ac:dyDescent="0.25">
      <c r="A923">
        <v>922</v>
      </c>
      <c r="B923">
        <v>4790.42</v>
      </c>
      <c r="C923" t="s">
        <v>823</v>
      </c>
      <c r="D923" t="s">
        <v>86</v>
      </c>
      <c r="E923">
        <f t="shared" si="115"/>
        <v>75</v>
      </c>
      <c r="F923">
        <f t="shared" si="116"/>
        <v>3592.8150000000001</v>
      </c>
      <c r="G923" t="s">
        <v>563</v>
      </c>
      <c r="H923" s="1" t="str">
        <f t="shared" ca="1" si="120"/>
        <v/>
      </c>
      <c r="I923" s="2">
        <f t="shared" ca="1" si="113"/>
        <v>6451.0989333333337</v>
      </c>
      <c r="J923" s="2">
        <f t="shared" ca="1" si="117"/>
        <v>51.896216666666668</v>
      </c>
      <c r="K923">
        <f t="shared" ca="1" si="118"/>
        <v>622.75459999999998</v>
      </c>
      <c r="N923" s="2">
        <f t="shared" ca="1" si="119"/>
        <v>32</v>
      </c>
      <c r="O923" s="1">
        <f t="shared" ca="1" si="114"/>
        <v>45620</v>
      </c>
    </row>
    <row r="924" spans="1:15" x14ac:dyDescent="0.25">
      <c r="A924">
        <v>923</v>
      </c>
      <c r="B924">
        <v>3642.88</v>
      </c>
      <c r="C924" t="s">
        <v>802</v>
      </c>
      <c r="D924" t="s">
        <v>19</v>
      </c>
      <c r="E924">
        <f t="shared" si="115"/>
        <v>100</v>
      </c>
      <c r="F924">
        <f t="shared" si="116"/>
        <v>3642.88</v>
      </c>
      <c r="G924" t="s">
        <v>990</v>
      </c>
      <c r="H924" s="1">
        <f t="shared" ca="1" si="120"/>
        <v>45305</v>
      </c>
      <c r="I924" s="2">
        <f t="shared" ca="1" si="113"/>
        <v>8752.0191999999988</v>
      </c>
      <c r="J924" s="2">
        <f t="shared" ca="1" si="117"/>
        <v>154.82239999999999</v>
      </c>
      <c r="K924">
        <f t="shared" ca="1" si="118"/>
        <v>1857.8687999999997</v>
      </c>
      <c r="M924" t="s">
        <v>120</v>
      </c>
      <c r="N924" s="2">
        <f t="shared" ca="1" si="119"/>
        <v>33</v>
      </c>
      <c r="O924" s="1" t="str">
        <f t="shared" ca="1" si="114"/>
        <v>02.12.2023</v>
      </c>
    </row>
    <row r="925" spans="1:15" x14ac:dyDescent="0.25">
      <c r="A925">
        <v>924</v>
      </c>
      <c r="B925">
        <v>7965.18</v>
      </c>
      <c r="C925" t="s">
        <v>680</v>
      </c>
      <c r="D925" t="s">
        <v>11</v>
      </c>
      <c r="E925">
        <f t="shared" si="115"/>
        <v>25</v>
      </c>
      <c r="F925">
        <f t="shared" si="116"/>
        <v>1991.2950000000001</v>
      </c>
      <c r="G925" t="s">
        <v>618</v>
      </c>
      <c r="H925" s="1" t="str">
        <f t="shared" ca="1" si="120"/>
        <v/>
      </c>
      <c r="I925" s="2">
        <f t="shared" ca="1" si="113"/>
        <v>18373.015200000002</v>
      </c>
      <c r="J925" s="2">
        <f t="shared" ca="1" si="117"/>
        <v>325.24484999999999</v>
      </c>
      <c r="K925">
        <f t="shared" ca="1" si="118"/>
        <v>3902.9381999999996</v>
      </c>
      <c r="N925" s="2">
        <f t="shared" ca="1" si="119"/>
        <v>32</v>
      </c>
      <c r="O925" s="1">
        <f t="shared" ca="1" si="114"/>
        <v>45649</v>
      </c>
    </row>
    <row r="926" spans="1:15" x14ac:dyDescent="0.25">
      <c r="A926">
        <v>925</v>
      </c>
      <c r="B926">
        <v>728.6</v>
      </c>
      <c r="C926" t="s">
        <v>294</v>
      </c>
      <c r="D926" t="s">
        <v>57</v>
      </c>
      <c r="E926">
        <f t="shared" si="115"/>
        <v>40</v>
      </c>
      <c r="F926">
        <f t="shared" si="116"/>
        <v>291.44</v>
      </c>
      <c r="G926" t="s">
        <v>455</v>
      </c>
      <c r="H926" s="1" t="str">
        <f t="shared" ca="1" si="120"/>
        <v/>
      </c>
      <c r="I926" s="2">
        <f t="shared" ca="1" si="113"/>
        <v>823.31799999999998</v>
      </c>
      <c r="J926" s="2">
        <f t="shared" ca="1" si="117"/>
        <v>31.572666666666674</v>
      </c>
      <c r="K926">
        <f t="shared" ca="1" si="118"/>
        <v>378.87200000000007</v>
      </c>
      <c r="N926" s="2">
        <f t="shared" ca="1" si="119"/>
        <v>3</v>
      </c>
      <c r="O926" s="1">
        <f t="shared" ca="1" si="114"/>
        <v>45603</v>
      </c>
    </row>
    <row r="927" spans="1:15" x14ac:dyDescent="0.25">
      <c r="A927">
        <v>926</v>
      </c>
      <c r="B927">
        <v>1862.45</v>
      </c>
      <c r="C927" t="s">
        <v>823</v>
      </c>
      <c r="D927" t="s">
        <v>57</v>
      </c>
      <c r="E927">
        <f t="shared" si="115"/>
        <v>40</v>
      </c>
      <c r="F927">
        <f t="shared" si="116"/>
        <v>744.98</v>
      </c>
      <c r="G927" t="s">
        <v>545</v>
      </c>
      <c r="H927" s="1" t="str">
        <f t="shared" ca="1" si="120"/>
        <v/>
      </c>
      <c r="I927" s="2">
        <f t="shared" ca="1" si="113"/>
        <v>3054.4180000000001</v>
      </c>
      <c r="J927" s="2">
        <f t="shared" ca="1" si="117"/>
        <v>74.498000000000005</v>
      </c>
      <c r="K927">
        <f t="shared" ca="1" si="118"/>
        <v>893.97600000000011</v>
      </c>
      <c r="M927" t="s">
        <v>20</v>
      </c>
      <c r="N927" s="2">
        <f t="shared" ca="1" si="119"/>
        <v>16</v>
      </c>
      <c r="O927" s="1">
        <f t="shared" ca="1" si="114"/>
        <v>45614</v>
      </c>
    </row>
    <row r="928" spans="1:15" x14ac:dyDescent="0.25">
      <c r="A928">
        <v>927</v>
      </c>
      <c r="B928">
        <v>2190.64</v>
      </c>
      <c r="C928" t="s">
        <v>822</v>
      </c>
      <c r="D928" t="s">
        <v>14</v>
      </c>
      <c r="E928">
        <f t="shared" si="115"/>
        <v>0</v>
      </c>
      <c r="F928">
        <f t="shared" si="116"/>
        <v>0</v>
      </c>
      <c r="G928" t="s">
        <v>907</v>
      </c>
      <c r="H928" s="1">
        <f t="shared" ca="1" si="120"/>
        <v>44988</v>
      </c>
      <c r="I928" s="2">
        <f t="shared" ca="1" si="113"/>
        <v>4963.625133333333</v>
      </c>
      <c r="J928" s="2">
        <f t="shared" ca="1" si="117"/>
        <v>89.451133333333345</v>
      </c>
      <c r="K928">
        <f t="shared" ca="1" si="118"/>
        <v>1073.4136000000001</v>
      </c>
      <c r="M928" t="s">
        <v>20</v>
      </c>
      <c r="N928" s="2">
        <f t="shared" ca="1" si="119"/>
        <v>31</v>
      </c>
      <c r="O928" s="1" t="str">
        <f t="shared" ca="1" si="114"/>
        <v>17.02.2023</v>
      </c>
    </row>
    <row r="929" spans="1:15" x14ac:dyDescent="0.25">
      <c r="A929">
        <v>928</v>
      </c>
      <c r="B929">
        <v>8426.82</v>
      </c>
      <c r="C929" t="s">
        <v>605</v>
      </c>
      <c r="D929" t="s">
        <v>14</v>
      </c>
      <c r="E929">
        <f t="shared" si="115"/>
        <v>0</v>
      </c>
      <c r="F929">
        <f t="shared" si="116"/>
        <v>0</v>
      </c>
      <c r="G929" t="s">
        <v>421</v>
      </c>
      <c r="H929" s="1">
        <f t="shared" ca="1" si="120"/>
        <v>45598</v>
      </c>
      <c r="I929" s="2">
        <f t="shared" ca="1" si="113"/>
        <v>11881.816200000001</v>
      </c>
      <c r="J929" s="2">
        <f t="shared" ca="1" si="117"/>
        <v>287.91635000000002</v>
      </c>
      <c r="K929">
        <f t="shared" ca="1" si="118"/>
        <v>3454.9962000000005</v>
      </c>
      <c r="N929" s="2">
        <f t="shared" ca="1" si="119"/>
        <v>12</v>
      </c>
      <c r="O929" s="1" t="str">
        <f t="shared" ca="1" si="114"/>
        <v>26.10.2024</v>
      </c>
    </row>
    <row r="930" spans="1:15" x14ac:dyDescent="0.25">
      <c r="A930">
        <v>929</v>
      </c>
      <c r="B930">
        <v>4138.03</v>
      </c>
      <c r="C930" t="s">
        <v>424</v>
      </c>
      <c r="D930" t="s">
        <v>14</v>
      </c>
      <c r="E930">
        <f t="shared" si="115"/>
        <v>0</v>
      </c>
      <c r="F930">
        <f t="shared" si="116"/>
        <v>0</v>
      </c>
      <c r="G930" t="s">
        <v>499</v>
      </c>
      <c r="H930" s="1">
        <f t="shared" ca="1" si="120"/>
        <v>45046</v>
      </c>
      <c r="I930" s="2">
        <f t="shared" ca="1" si="113"/>
        <v>5689.7912500000002</v>
      </c>
      <c r="J930" s="2">
        <f t="shared" ca="1" si="117"/>
        <v>86.208958333333328</v>
      </c>
      <c r="K930">
        <f t="shared" ca="1" si="118"/>
        <v>1034.5074999999999</v>
      </c>
      <c r="N930" s="2">
        <f t="shared" ca="1" si="119"/>
        <v>18</v>
      </c>
      <c r="O930" s="1" t="str">
        <f t="shared" ca="1" si="114"/>
        <v>26.04.2023</v>
      </c>
    </row>
    <row r="931" spans="1:15" x14ac:dyDescent="0.25">
      <c r="A931">
        <v>930</v>
      </c>
      <c r="B931">
        <v>8692.61</v>
      </c>
      <c r="C931" t="s">
        <v>621</v>
      </c>
      <c r="D931" t="s">
        <v>11</v>
      </c>
      <c r="E931">
        <f t="shared" si="115"/>
        <v>25</v>
      </c>
      <c r="F931">
        <f t="shared" si="116"/>
        <v>2173.1525000000001</v>
      </c>
      <c r="G931" t="s">
        <v>925</v>
      </c>
      <c r="H931" s="1" t="str">
        <f t="shared" ca="1" si="120"/>
        <v/>
      </c>
      <c r="I931" s="2">
        <f t="shared" ca="1" si="113"/>
        <v>13314.180983333335</v>
      </c>
      <c r="J931" s="2">
        <f t="shared" ca="1" si="117"/>
        <v>210.07140833333335</v>
      </c>
      <c r="K931">
        <f t="shared" ca="1" si="118"/>
        <v>2520.8569000000002</v>
      </c>
      <c r="N931" s="2">
        <f t="shared" ca="1" si="119"/>
        <v>22</v>
      </c>
      <c r="O931" s="1">
        <f t="shared" ca="1" si="114"/>
        <v>45594</v>
      </c>
    </row>
    <row r="932" spans="1:15" x14ac:dyDescent="0.25">
      <c r="A932">
        <v>931</v>
      </c>
      <c r="B932">
        <v>1860.55</v>
      </c>
      <c r="C932" t="s">
        <v>487</v>
      </c>
      <c r="D932" t="s">
        <v>14</v>
      </c>
      <c r="E932">
        <f t="shared" si="115"/>
        <v>0</v>
      </c>
      <c r="F932">
        <f t="shared" si="116"/>
        <v>0</v>
      </c>
      <c r="G932" t="s">
        <v>797</v>
      </c>
      <c r="H932" s="1">
        <f t="shared" ca="1" si="120"/>
        <v>45361</v>
      </c>
      <c r="I932" s="2">
        <f t="shared" ca="1" si="113"/>
        <v>3009.439625</v>
      </c>
      <c r="J932" s="2">
        <f t="shared" ca="1" si="117"/>
        <v>60.467874999999999</v>
      </c>
      <c r="K932">
        <f t="shared" ca="1" si="118"/>
        <v>725.61450000000002</v>
      </c>
      <c r="N932" s="2">
        <f t="shared" ca="1" si="119"/>
        <v>19</v>
      </c>
      <c r="O932" s="1" t="str">
        <f t="shared" ca="1" si="114"/>
        <v>24.02.2024</v>
      </c>
    </row>
    <row r="933" spans="1:15" x14ac:dyDescent="0.25">
      <c r="A933">
        <v>932</v>
      </c>
      <c r="B933">
        <v>5694.66</v>
      </c>
      <c r="C933" t="s">
        <v>56</v>
      </c>
      <c r="D933" t="s">
        <v>19</v>
      </c>
      <c r="E933">
        <f t="shared" si="115"/>
        <v>100</v>
      </c>
      <c r="F933">
        <f t="shared" si="116"/>
        <v>5694.66</v>
      </c>
      <c r="G933" t="s">
        <v>991</v>
      </c>
      <c r="H933" s="1">
        <f t="shared" ca="1" si="120"/>
        <v>45392</v>
      </c>
      <c r="I933" s="2">
        <f t="shared" ca="1" si="113"/>
        <v>11408.302200000002</v>
      </c>
      <c r="J933" s="2">
        <f t="shared" ca="1" si="117"/>
        <v>204.05865000000003</v>
      </c>
      <c r="K933">
        <f t="shared" ca="1" si="118"/>
        <v>2448.7038000000002</v>
      </c>
      <c r="N933" s="2">
        <f t="shared" ca="1" si="119"/>
        <v>28</v>
      </c>
      <c r="O933" s="1" t="str">
        <f t="shared" ca="1" si="114"/>
        <v>12.01.2024</v>
      </c>
    </row>
    <row r="934" spans="1:15" x14ac:dyDescent="0.25">
      <c r="A934">
        <v>933</v>
      </c>
      <c r="B934">
        <v>3843.7</v>
      </c>
      <c r="C934" t="s">
        <v>232</v>
      </c>
      <c r="D934" t="s">
        <v>14</v>
      </c>
      <c r="E934">
        <f t="shared" si="115"/>
        <v>0</v>
      </c>
      <c r="F934">
        <f t="shared" si="116"/>
        <v>0</v>
      </c>
      <c r="G934" t="s">
        <v>482</v>
      </c>
      <c r="H934" s="1">
        <f t="shared" ca="1" si="120"/>
        <v>45257</v>
      </c>
      <c r="I934" s="2">
        <f t="shared" ca="1" si="113"/>
        <v>5458.0540000000001</v>
      </c>
      <c r="J934" s="2">
        <f t="shared" ca="1" si="117"/>
        <v>44.843166666666662</v>
      </c>
      <c r="K934">
        <f t="shared" ca="1" si="118"/>
        <v>538.11799999999994</v>
      </c>
      <c r="N934" s="2">
        <f t="shared" ca="1" si="119"/>
        <v>36</v>
      </c>
      <c r="O934" s="1" t="str">
        <f t="shared" ca="1" si="114"/>
        <v>22.10.2023</v>
      </c>
    </row>
    <row r="935" spans="1:15" x14ac:dyDescent="0.25">
      <c r="A935">
        <v>934</v>
      </c>
      <c r="B935">
        <v>3523.07</v>
      </c>
      <c r="C935" t="s">
        <v>717</v>
      </c>
      <c r="D935" t="s">
        <v>22</v>
      </c>
      <c r="E935">
        <f t="shared" si="115"/>
        <v>50</v>
      </c>
      <c r="F935">
        <f t="shared" si="116"/>
        <v>1761.5350000000001</v>
      </c>
      <c r="G935" t="s">
        <v>35</v>
      </c>
      <c r="H935" s="1" t="str">
        <f t="shared" ca="1" si="120"/>
        <v/>
      </c>
      <c r="I935" s="2">
        <f t="shared" ca="1" si="113"/>
        <v>4720.9138000000003</v>
      </c>
      <c r="J935" s="2">
        <f t="shared" ca="1" si="117"/>
        <v>149.73047500000001</v>
      </c>
      <c r="K935">
        <f t="shared" ca="1" si="118"/>
        <v>1796.7657000000002</v>
      </c>
      <c r="N935" s="2">
        <f t="shared" ca="1" si="119"/>
        <v>8</v>
      </c>
      <c r="O935" s="1">
        <f t="shared" ca="1" si="114"/>
        <v>45535</v>
      </c>
    </row>
    <row r="936" spans="1:15" x14ac:dyDescent="0.25">
      <c r="A936">
        <v>935</v>
      </c>
      <c r="B936">
        <v>6504.48</v>
      </c>
      <c r="C936" t="s">
        <v>764</v>
      </c>
      <c r="D936" t="s">
        <v>19</v>
      </c>
      <c r="E936">
        <f t="shared" si="115"/>
        <v>100</v>
      </c>
      <c r="F936">
        <f t="shared" si="116"/>
        <v>6504.48</v>
      </c>
      <c r="G936" t="s">
        <v>65</v>
      </c>
      <c r="H936" s="1">
        <f t="shared" ca="1" si="120"/>
        <v>45301</v>
      </c>
      <c r="I936" s="2">
        <f t="shared" ca="1" si="113"/>
        <v>6667.0919999999996</v>
      </c>
      <c r="J936" s="2">
        <f t="shared" ca="1" si="117"/>
        <v>16.261199999999999</v>
      </c>
      <c r="K936">
        <f t="shared" ca="1" si="118"/>
        <v>195.13439999999997</v>
      </c>
      <c r="N936" s="2">
        <f t="shared" ca="1" si="119"/>
        <v>10</v>
      </c>
      <c r="O936" s="1" t="str">
        <f t="shared" ca="1" si="114"/>
        <v>30.10.2023</v>
      </c>
    </row>
    <row r="937" spans="1:15" x14ac:dyDescent="0.25">
      <c r="A937">
        <v>936</v>
      </c>
      <c r="B937">
        <v>4214.09</v>
      </c>
      <c r="C937" t="s">
        <v>486</v>
      </c>
      <c r="D937" t="s">
        <v>14</v>
      </c>
      <c r="E937">
        <f t="shared" si="115"/>
        <v>0</v>
      </c>
      <c r="F937">
        <f t="shared" si="116"/>
        <v>0</v>
      </c>
      <c r="G937" t="s">
        <v>929</v>
      </c>
      <c r="H937" s="1">
        <f t="shared" ca="1" si="120"/>
        <v>45217</v>
      </c>
      <c r="I937" s="2">
        <f t="shared" ca="1" si="113"/>
        <v>5056.9080000000004</v>
      </c>
      <c r="J937" s="2">
        <f t="shared" ca="1" si="117"/>
        <v>210.70450000000002</v>
      </c>
      <c r="K937">
        <f t="shared" ca="1" si="118"/>
        <v>2528.4540000000002</v>
      </c>
      <c r="N937" s="2">
        <f t="shared" ca="1" si="119"/>
        <v>4</v>
      </c>
      <c r="O937" s="1" t="str">
        <f t="shared" ca="1" si="114"/>
        <v>13.09.2023</v>
      </c>
    </row>
    <row r="938" spans="1:15" x14ac:dyDescent="0.25">
      <c r="A938">
        <v>937</v>
      </c>
      <c r="B938">
        <v>7904.55</v>
      </c>
      <c r="C938" t="s">
        <v>575</v>
      </c>
      <c r="D938" t="s">
        <v>14</v>
      </c>
      <c r="E938">
        <f t="shared" si="115"/>
        <v>0</v>
      </c>
      <c r="F938">
        <f t="shared" si="116"/>
        <v>0</v>
      </c>
      <c r="G938" t="s">
        <v>167</v>
      </c>
      <c r="H938" s="1">
        <f t="shared" ca="1" si="120"/>
        <v>45462</v>
      </c>
      <c r="I938" s="2">
        <f t="shared" ca="1" si="113"/>
        <v>8319.5388750000002</v>
      </c>
      <c r="J938" s="2">
        <f t="shared" ca="1" si="117"/>
        <v>46.109874999999995</v>
      </c>
      <c r="K938">
        <f t="shared" ca="1" si="118"/>
        <v>553.31849999999997</v>
      </c>
      <c r="N938" s="2">
        <f t="shared" ca="1" si="119"/>
        <v>9</v>
      </c>
      <c r="O938" s="1" t="str">
        <f t="shared" ca="1" si="114"/>
        <v>02.05.2024</v>
      </c>
    </row>
    <row r="939" spans="1:15" x14ac:dyDescent="0.25">
      <c r="A939">
        <v>938</v>
      </c>
      <c r="B939">
        <v>1487.88</v>
      </c>
      <c r="C939" t="s">
        <v>451</v>
      </c>
      <c r="D939" t="s">
        <v>89</v>
      </c>
      <c r="E939">
        <f t="shared" si="115"/>
        <v>10</v>
      </c>
      <c r="F939">
        <f t="shared" si="116"/>
        <v>148.78800000000001</v>
      </c>
      <c r="G939" t="s">
        <v>42</v>
      </c>
      <c r="H939" s="1" t="str">
        <f t="shared" ca="1" si="120"/>
        <v/>
      </c>
      <c r="I939" s="2">
        <f t="shared" ca="1" si="113"/>
        <v>2616.1890000000003</v>
      </c>
      <c r="J939" s="2">
        <f t="shared" ca="1" si="117"/>
        <v>32.237400000000001</v>
      </c>
      <c r="K939">
        <f t="shared" ca="1" si="118"/>
        <v>386.84879999999998</v>
      </c>
      <c r="N939" s="2">
        <f t="shared" ca="1" si="119"/>
        <v>35</v>
      </c>
      <c r="O939" s="1">
        <f t="shared" ca="1" si="114"/>
        <v>45645</v>
      </c>
    </row>
    <row r="940" spans="1:15" x14ac:dyDescent="0.25">
      <c r="A940">
        <v>939</v>
      </c>
      <c r="B940">
        <v>6762.65</v>
      </c>
      <c r="C940" t="s">
        <v>184</v>
      </c>
      <c r="D940" t="s">
        <v>14</v>
      </c>
      <c r="E940">
        <f t="shared" si="115"/>
        <v>0</v>
      </c>
      <c r="F940">
        <f t="shared" si="116"/>
        <v>0</v>
      </c>
      <c r="G940" t="s">
        <v>250</v>
      </c>
      <c r="H940" s="1">
        <f t="shared" ca="1" si="120"/>
        <v>45565</v>
      </c>
      <c r="I940" s="2">
        <f t="shared" ca="1" si="113"/>
        <v>10566.640625</v>
      </c>
      <c r="J940" s="2">
        <f t="shared" ca="1" si="117"/>
        <v>140.88854166666667</v>
      </c>
      <c r="K940">
        <f t="shared" ca="1" si="118"/>
        <v>1690.6624999999999</v>
      </c>
      <c r="N940" s="2">
        <f t="shared" ca="1" si="119"/>
        <v>27</v>
      </c>
      <c r="O940" s="1" t="str">
        <f t="shared" ca="1" si="114"/>
        <v>19.09.2024</v>
      </c>
    </row>
    <row r="941" spans="1:15" x14ac:dyDescent="0.25">
      <c r="A941">
        <v>940</v>
      </c>
      <c r="B941">
        <v>3518.53</v>
      </c>
      <c r="C941" t="s">
        <v>230</v>
      </c>
      <c r="D941" t="s">
        <v>22</v>
      </c>
      <c r="E941">
        <f t="shared" si="115"/>
        <v>50</v>
      </c>
      <c r="F941">
        <f t="shared" si="116"/>
        <v>1759.2650000000001</v>
      </c>
      <c r="G941" t="s">
        <v>801</v>
      </c>
      <c r="H941" s="1" t="str">
        <f t="shared" ca="1" si="120"/>
        <v/>
      </c>
      <c r="I941" s="2">
        <f t="shared" ca="1" si="113"/>
        <v>4808.657666666667</v>
      </c>
      <c r="J941" s="2">
        <f t="shared" ca="1" si="117"/>
        <v>129.01276666666666</v>
      </c>
      <c r="K941">
        <f t="shared" ca="1" si="118"/>
        <v>1548.1532</v>
      </c>
      <c r="N941" s="2">
        <f t="shared" ca="1" si="119"/>
        <v>10</v>
      </c>
      <c r="O941" s="1">
        <f t="shared" ca="1" si="114"/>
        <v>45570</v>
      </c>
    </row>
    <row r="942" spans="1:15" x14ac:dyDescent="0.25">
      <c r="A942">
        <v>941</v>
      </c>
      <c r="B942">
        <v>6368.4</v>
      </c>
      <c r="C942" t="s">
        <v>541</v>
      </c>
      <c r="D942" t="s">
        <v>14</v>
      </c>
      <c r="E942">
        <f t="shared" si="115"/>
        <v>0</v>
      </c>
      <c r="F942">
        <f t="shared" si="116"/>
        <v>0</v>
      </c>
      <c r="G942" t="s">
        <v>707</v>
      </c>
      <c r="H942" s="1">
        <f t="shared" ca="1" si="120"/>
        <v>45462</v>
      </c>
      <c r="I942" s="2">
        <f t="shared" ca="1" si="113"/>
        <v>6522.3029999999999</v>
      </c>
      <c r="J942" s="2">
        <f t="shared" ca="1" si="117"/>
        <v>153.90299999999999</v>
      </c>
      <c r="K942">
        <f t="shared" ca="1" si="118"/>
        <v>1846.8359999999998</v>
      </c>
      <c r="L942" t="s">
        <v>63</v>
      </c>
      <c r="N942" s="2">
        <f t="shared" ca="1" si="119"/>
        <v>1</v>
      </c>
      <c r="O942" s="1" t="str">
        <f t="shared" ca="1" si="114"/>
        <v>04.06.2024</v>
      </c>
    </row>
    <row r="943" spans="1:15" x14ac:dyDescent="0.25">
      <c r="A943">
        <v>942</v>
      </c>
      <c r="B943">
        <v>3173.57</v>
      </c>
      <c r="C943" t="s">
        <v>828</v>
      </c>
      <c r="D943" t="s">
        <v>14</v>
      </c>
      <c r="E943">
        <f t="shared" si="115"/>
        <v>0</v>
      </c>
      <c r="F943">
        <f t="shared" si="116"/>
        <v>0</v>
      </c>
      <c r="G943" t="s">
        <v>646</v>
      </c>
      <c r="H943" s="1">
        <f t="shared" ca="1" si="120"/>
        <v>44714</v>
      </c>
      <c r="I943" s="2">
        <f t="shared" ca="1" si="113"/>
        <v>7013.5897000000004</v>
      </c>
      <c r="J943" s="2">
        <f t="shared" ca="1" si="117"/>
        <v>116.36423333333335</v>
      </c>
      <c r="K943">
        <f t="shared" ca="1" si="118"/>
        <v>1396.3708000000001</v>
      </c>
      <c r="N943" s="2">
        <f t="shared" ca="1" si="119"/>
        <v>33</v>
      </c>
      <c r="O943" s="1" t="str">
        <f t="shared" ca="1" si="114"/>
        <v>27.03.2022</v>
      </c>
    </row>
    <row r="944" spans="1:15" x14ac:dyDescent="0.25">
      <c r="A944">
        <v>943</v>
      </c>
      <c r="B944">
        <v>3831.21</v>
      </c>
      <c r="C944" t="s">
        <v>829</v>
      </c>
      <c r="D944" t="s">
        <v>14</v>
      </c>
      <c r="E944">
        <f t="shared" si="115"/>
        <v>0</v>
      </c>
      <c r="F944">
        <f t="shared" si="116"/>
        <v>0</v>
      </c>
      <c r="G944" t="s">
        <v>278</v>
      </c>
      <c r="H944" s="1">
        <f t="shared" ca="1" si="120"/>
        <v>45272</v>
      </c>
      <c r="I944" s="2">
        <f t="shared" ca="1" si="113"/>
        <v>6177.8261249999996</v>
      </c>
      <c r="J944" s="2">
        <f t="shared" ca="1" si="117"/>
        <v>156.44107500000001</v>
      </c>
      <c r="K944">
        <f t="shared" ca="1" si="118"/>
        <v>1877.2929000000001</v>
      </c>
      <c r="N944" s="2">
        <f t="shared" ca="1" si="119"/>
        <v>15</v>
      </c>
      <c r="O944" s="1" t="str">
        <f t="shared" ca="1" si="114"/>
        <v>10.11.2023</v>
      </c>
    </row>
    <row r="945" spans="1:15" x14ac:dyDescent="0.25">
      <c r="A945">
        <v>944</v>
      </c>
      <c r="B945">
        <v>9616</v>
      </c>
      <c r="C945" t="s">
        <v>702</v>
      </c>
      <c r="D945" t="s">
        <v>22</v>
      </c>
      <c r="E945">
        <f t="shared" si="115"/>
        <v>50</v>
      </c>
      <c r="F945">
        <f t="shared" si="116"/>
        <v>4808</v>
      </c>
      <c r="G945" t="s">
        <v>580</v>
      </c>
      <c r="H945" s="1" t="str">
        <f t="shared" ca="1" si="120"/>
        <v/>
      </c>
      <c r="I945" s="2">
        <f t="shared" ca="1" si="113"/>
        <v>12212.32</v>
      </c>
      <c r="J945" s="2">
        <f t="shared" ca="1" si="117"/>
        <v>288.48</v>
      </c>
      <c r="K945">
        <f t="shared" ca="1" si="118"/>
        <v>3461.76</v>
      </c>
      <c r="N945" s="2">
        <f t="shared" ca="1" si="119"/>
        <v>9</v>
      </c>
      <c r="O945" s="1">
        <f t="shared" ca="1" si="114"/>
        <v>45622</v>
      </c>
    </row>
    <row r="946" spans="1:15" x14ac:dyDescent="0.25">
      <c r="A946">
        <v>945</v>
      </c>
      <c r="B946">
        <v>9824.92</v>
      </c>
      <c r="C946" t="s">
        <v>692</v>
      </c>
      <c r="D946" t="s">
        <v>11</v>
      </c>
      <c r="E946">
        <f t="shared" si="115"/>
        <v>25</v>
      </c>
      <c r="F946">
        <f t="shared" si="116"/>
        <v>2456.23</v>
      </c>
      <c r="G946" t="s">
        <v>240</v>
      </c>
      <c r="H946" s="1" t="str">
        <f t="shared" ca="1" si="120"/>
        <v/>
      </c>
      <c r="I946" s="2">
        <f t="shared" ca="1" si="113"/>
        <v>19109.469400000002</v>
      </c>
      <c r="J946" s="2">
        <f t="shared" ca="1" si="117"/>
        <v>442.12140000000005</v>
      </c>
      <c r="K946">
        <f t="shared" ca="1" si="118"/>
        <v>5305.4568000000008</v>
      </c>
      <c r="M946" t="s">
        <v>20</v>
      </c>
      <c r="N946" s="2">
        <f t="shared" ca="1" si="119"/>
        <v>21</v>
      </c>
      <c r="O946" s="1">
        <f t="shared" ca="1" si="114"/>
        <v>45600</v>
      </c>
    </row>
    <row r="947" spans="1:15" x14ac:dyDescent="0.25">
      <c r="A947">
        <v>946</v>
      </c>
      <c r="B947">
        <v>4522.8500000000004</v>
      </c>
      <c r="C947" t="s">
        <v>140</v>
      </c>
      <c r="D947" t="s">
        <v>89</v>
      </c>
      <c r="E947">
        <f t="shared" si="115"/>
        <v>10</v>
      </c>
      <c r="F947">
        <f t="shared" si="116"/>
        <v>452.28500000000008</v>
      </c>
      <c r="G947" t="s">
        <v>336</v>
      </c>
      <c r="H947" s="1" t="str">
        <f t="shared" ca="1" si="120"/>
        <v/>
      </c>
      <c r="I947" s="2">
        <f t="shared" ca="1" si="113"/>
        <v>8080.8253333333341</v>
      </c>
      <c r="J947" s="2">
        <f t="shared" ca="1" si="117"/>
        <v>222.37345833333336</v>
      </c>
      <c r="K947">
        <f t="shared" ca="1" si="118"/>
        <v>2668.4815000000003</v>
      </c>
      <c r="N947" s="2">
        <f t="shared" ca="1" si="119"/>
        <v>16</v>
      </c>
      <c r="O947" s="1">
        <f t="shared" ca="1" si="114"/>
        <v>45563</v>
      </c>
    </row>
    <row r="948" spans="1:15" x14ac:dyDescent="0.25">
      <c r="A948">
        <v>947</v>
      </c>
      <c r="B948">
        <v>8273.9599999999991</v>
      </c>
      <c r="C948" t="s">
        <v>834</v>
      </c>
      <c r="D948" t="s">
        <v>57</v>
      </c>
      <c r="E948">
        <f t="shared" si="115"/>
        <v>40</v>
      </c>
      <c r="F948">
        <f t="shared" si="116"/>
        <v>3309.5839999999998</v>
      </c>
      <c r="G948" t="s">
        <v>396</v>
      </c>
      <c r="H948" s="1" t="str">
        <f t="shared" ca="1" si="120"/>
        <v/>
      </c>
      <c r="I948" s="2">
        <f t="shared" ca="1" si="113"/>
        <v>11583.544</v>
      </c>
      <c r="J948" s="2">
        <f t="shared" ca="1" si="117"/>
        <v>206.84900000000002</v>
      </c>
      <c r="K948">
        <f t="shared" ca="1" si="118"/>
        <v>2482.1880000000001</v>
      </c>
      <c r="N948" s="2">
        <f t="shared" ca="1" si="119"/>
        <v>16</v>
      </c>
      <c r="O948" s="1">
        <f t="shared" ca="1" si="114"/>
        <v>45583</v>
      </c>
    </row>
    <row r="949" spans="1:15" x14ac:dyDescent="0.25">
      <c r="A949">
        <v>948</v>
      </c>
      <c r="B949">
        <v>8968.86</v>
      </c>
      <c r="C949" t="s">
        <v>173</v>
      </c>
      <c r="D949" t="s">
        <v>22</v>
      </c>
      <c r="E949">
        <f t="shared" si="115"/>
        <v>50</v>
      </c>
      <c r="F949">
        <f t="shared" si="116"/>
        <v>4484.43</v>
      </c>
      <c r="G949" t="s">
        <v>857</v>
      </c>
      <c r="H949" s="1" t="str">
        <f t="shared" ca="1" si="120"/>
        <v/>
      </c>
      <c r="I949" s="2">
        <f t="shared" ca="1" si="113"/>
        <v>9028.6524000000009</v>
      </c>
      <c r="J949" s="2">
        <f t="shared" ca="1" si="117"/>
        <v>14.948100000000002</v>
      </c>
      <c r="K949">
        <f t="shared" ca="1" si="118"/>
        <v>179.37720000000002</v>
      </c>
      <c r="N949" s="2">
        <f t="shared" ca="1" si="119"/>
        <v>4</v>
      </c>
      <c r="O949" s="1">
        <f t="shared" ca="1" si="114"/>
        <v>45587</v>
      </c>
    </row>
    <row r="950" spans="1:15" x14ac:dyDescent="0.25">
      <c r="A950">
        <v>949</v>
      </c>
      <c r="B950">
        <v>4951.5</v>
      </c>
      <c r="C950" t="s">
        <v>568</v>
      </c>
      <c r="D950" t="s">
        <v>14</v>
      </c>
      <c r="E950">
        <f t="shared" si="115"/>
        <v>0</v>
      </c>
      <c r="F950">
        <f t="shared" si="116"/>
        <v>0</v>
      </c>
      <c r="G950" t="s">
        <v>389</v>
      </c>
      <c r="H950" s="1">
        <f t="shared" ca="1" si="120"/>
        <v>44775</v>
      </c>
      <c r="I950" s="2">
        <f t="shared" ca="1" si="113"/>
        <v>5904.6637499999997</v>
      </c>
      <c r="J950" s="2">
        <f t="shared" ca="1" si="117"/>
        <v>45.388749999999995</v>
      </c>
      <c r="K950">
        <f t="shared" ca="1" si="118"/>
        <v>544.66499999999996</v>
      </c>
      <c r="N950" s="2">
        <f t="shared" ca="1" si="119"/>
        <v>21</v>
      </c>
      <c r="O950" s="1" t="str">
        <f t="shared" ca="1" si="114"/>
        <v>25.06.2022</v>
      </c>
    </row>
    <row r="951" spans="1:15" x14ac:dyDescent="0.25">
      <c r="A951">
        <v>950</v>
      </c>
      <c r="B951">
        <v>5824.87</v>
      </c>
      <c r="C951" t="s">
        <v>160</v>
      </c>
      <c r="D951" t="s">
        <v>19</v>
      </c>
      <c r="E951">
        <f t="shared" si="115"/>
        <v>100</v>
      </c>
      <c r="F951">
        <f t="shared" si="116"/>
        <v>5824.87</v>
      </c>
      <c r="G951" t="s">
        <v>197</v>
      </c>
      <c r="H951" s="1">
        <f t="shared" ca="1" si="120"/>
        <v>45275</v>
      </c>
      <c r="I951" s="2">
        <f t="shared" ca="1" si="113"/>
        <v>15848.500458333336</v>
      </c>
      <c r="J951" s="2">
        <f t="shared" ca="1" si="117"/>
        <v>286.3894416666667</v>
      </c>
      <c r="K951">
        <f t="shared" ca="1" si="118"/>
        <v>3436.6733000000004</v>
      </c>
      <c r="N951" s="2">
        <f t="shared" ca="1" si="119"/>
        <v>35</v>
      </c>
      <c r="O951" s="1" t="str">
        <f t="shared" ca="1" si="114"/>
        <v>22.09.2023</v>
      </c>
    </row>
    <row r="952" spans="1:15" x14ac:dyDescent="0.25">
      <c r="A952">
        <v>951</v>
      </c>
      <c r="B952">
        <v>713.4</v>
      </c>
      <c r="C952" t="s">
        <v>30</v>
      </c>
      <c r="D952" t="s">
        <v>19</v>
      </c>
      <c r="E952">
        <f t="shared" si="115"/>
        <v>100</v>
      </c>
      <c r="F952">
        <f t="shared" si="116"/>
        <v>713.4</v>
      </c>
      <c r="G952" t="s">
        <v>807</v>
      </c>
      <c r="H952" s="1">
        <f t="shared" ca="1" si="120"/>
        <v>45616</v>
      </c>
      <c r="I952" s="2">
        <f t="shared" ca="1" si="113"/>
        <v>1237.7489999999998</v>
      </c>
      <c r="J952" s="2">
        <f t="shared" ca="1" si="117"/>
        <v>29.130499999999998</v>
      </c>
      <c r="K952">
        <f t="shared" ca="1" si="118"/>
        <v>349.56599999999997</v>
      </c>
      <c r="N952" s="2">
        <f t="shared" ca="1" si="119"/>
        <v>18</v>
      </c>
      <c r="O952" s="1" t="str">
        <f t="shared" ca="1" si="114"/>
        <v>30.08.2024</v>
      </c>
    </row>
    <row r="953" spans="1:15" x14ac:dyDescent="0.25">
      <c r="A953">
        <v>952</v>
      </c>
      <c r="B953">
        <v>6346.84</v>
      </c>
      <c r="C953" t="s">
        <v>260</v>
      </c>
      <c r="D953" t="s">
        <v>19</v>
      </c>
      <c r="E953">
        <f t="shared" si="115"/>
        <v>100</v>
      </c>
      <c r="F953">
        <f t="shared" si="116"/>
        <v>6346.84</v>
      </c>
      <c r="G953" t="s">
        <v>644</v>
      </c>
      <c r="H953" s="1">
        <f t="shared" ca="1" si="120"/>
        <v>45124</v>
      </c>
      <c r="I953" s="2">
        <f t="shared" ca="1" si="113"/>
        <v>7563.3176666666668</v>
      </c>
      <c r="J953" s="2">
        <f t="shared" ca="1" si="117"/>
        <v>243.29553333333334</v>
      </c>
      <c r="K953">
        <f t="shared" ca="1" si="118"/>
        <v>2919.5464000000002</v>
      </c>
      <c r="L953" t="s">
        <v>17</v>
      </c>
      <c r="N953" s="2">
        <f t="shared" ca="1" si="119"/>
        <v>5</v>
      </c>
      <c r="O953" s="1" t="str">
        <f t="shared" ca="1" si="114"/>
        <v>12.05.2023</v>
      </c>
    </row>
    <row r="954" spans="1:15" x14ac:dyDescent="0.25">
      <c r="A954">
        <v>953</v>
      </c>
      <c r="B954">
        <v>5321.61</v>
      </c>
      <c r="C954" t="s">
        <v>374</v>
      </c>
      <c r="D954" t="s">
        <v>14</v>
      </c>
      <c r="E954">
        <f t="shared" si="115"/>
        <v>0</v>
      </c>
      <c r="F954">
        <f t="shared" si="116"/>
        <v>0</v>
      </c>
      <c r="G954" t="s">
        <v>1004</v>
      </c>
      <c r="H954" s="1">
        <f t="shared" ca="1" si="120"/>
        <v>45042</v>
      </c>
      <c r="I954" s="2">
        <f t="shared" ca="1" si="113"/>
        <v>10208.62185</v>
      </c>
      <c r="J954" s="2">
        <f t="shared" ca="1" si="117"/>
        <v>168.51765</v>
      </c>
      <c r="K954">
        <f t="shared" ca="1" si="118"/>
        <v>2022.2118</v>
      </c>
      <c r="N954" s="2">
        <f t="shared" ca="1" si="119"/>
        <v>29</v>
      </c>
      <c r="O954" s="1" t="str">
        <f t="shared" ca="1" si="114"/>
        <v>16.03.2023</v>
      </c>
    </row>
    <row r="955" spans="1:15" x14ac:dyDescent="0.25">
      <c r="A955">
        <v>954</v>
      </c>
      <c r="B955">
        <v>5240.4799999999996</v>
      </c>
      <c r="C955" t="s">
        <v>207</v>
      </c>
      <c r="D955" t="s">
        <v>14</v>
      </c>
      <c r="E955">
        <f t="shared" si="115"/>
        <v>0</v>
      </c>
      <c r="F955">
        <f t="shared" si="116"/>
        <v>0</v>
      </c>
      <c r="G955" t="s">
        <v>129</v>
      </c>
      <c r="H955" s="1">
        <f t="shared" ca="1" si="120"/>
        <v>44762</v>
      </c>
      <c r="I955" s="2">
        <f t="shared" ca="1" si="113"/>
        <v>6026.5519999999997</v>
      </c>
      <c r="J955" s="2">
        <f t="shared" ca="1" si="117"/>
        <v>87.341333333333338</v>
      </c>
      <c r="K955">
        <f t="shared" ca="1" si="118"/>
        <v>1048.096</v>
      </c>
      <c r="N955" s="2">
        <f t="shared" ca="1" si="119"/>
        <v>9</v>
      </c>
      <c r="O955" s="1" t="str">
        <f t="shared" ca="1" si="114"/>
        <v>13.06.2022</v>
      </c>
    </row>
    <row r="956" spans="1:15" x14ac:dyDescent="0.25">
      <c r="A956">
        <v>955</v>
      </c>
      <c r="B956">
        <v>1470.18</v>
      </c>
      <c r="C956" t="s">
        <v>546</v>
      </c>
      <c r="D956" t="s">
        <v>14</v>
      </c>
      <c r="E956">
        <f t="shared" si="115"/>
        <v>0</v>
      </c>
      <c r="F956">
        <f t="shared" si="116"/>
        <v>0</v>
      </c>
      <c r="G956" t="s">
        <v>592</v>
      </c>
      <c r="H956" s="1">
        <f t="shared" ca="1" si="120"/>
        <v>45318</v>
      </c>
      <c r="I956" s="2">
        <f t="shared" ca="1" si="113"/>
        <v>1873.2543500000002</v>
      </c>
      <c r="J956" s="2">
        <f t="shared" ca="1" si="117"/>
        <v>57.58205000000001</v>
      </c>
      <c r="K956">
        <f t="shared" ca="1" si="118"/>
        <v>690.98460000000011</v>
      </c>
      <c r="N956" s="2">
        <f t="shared" ca="1" si="119"/>
        <v>7</v>
      </c>
      <c r="O956" s="1" t="str">
        <f t="shared" ca="1" si="114"/>
        <v>09.01.2024</v>
      </c>
    </row>
    <row r="957" spans="1:15" x14ac:dyDescent="0.25">
      <c r="A957">
        <v>956</v>
      </c>
      <c r="B957">
        <v>9683.89</v>
      </c>
      <c r="C957" t="s">
        <v>64</v>
      </c>
      <c r="D957" t="s">
        <v>19</v>
      </c>
      <c r="E957">
        <f t="shared" si="115"/>
        <v>100</v>
      </c>
      <c r="F957">
        <f t="shared" si="116"/>
        <v>9683.89</v>
      </c>
      <c r="G957" t="s">
        <v>337</v>
      </c>
      <c r="H957" s="1">
        <f t="shared" ca="1" si="120"/>
        <v>44941</v>
      </c>
      <c r="I957" s="2">
        <f t="shared" ca="1" si="113"/>
        <v>20263.539825</v>
      </c>
      <c r="J957" s="2">
        <f t="shared" ca="1" si="117"/>
        <v>459.98477499999996</v>
      </c>
      <c r="K957">
        <f t="shared" ca="1" si="118"/>
        <v>5519.8172999999997</v>
      </c>
      <c r="N957" s="2">
        <f t="shared" ca="1" si="119"/>
        <v>23</v>
      </c>
      <c r="O957" s="1" t="str">
        <f t="shared" ca="1" si="114"/>
        <v>05.12.2022</v>
      </c>
    </row>
    <row r="958" spans="1:15" x14ac:dyDescent="0.25">
      <c r="A958">
        <v>957</v>
      </c>
      <c r="B958">
        <v>1883.36</v>
      </c>
      <c r="C958" t="s">
        <v>617</v>
      </c>
      <c r="D958" t="s">
        <v>19</v>
      </c>
      <c r="E958">
        <f t="shared" si="115"/>
        <v>100</v>
      </c>
      <c r="F958">
        <f t="shared" si="116"/>
        <v>1883.36</v>
      </c>
      <c r="G958" t="s">
        <v>875</v>
      </c>
      <c r="H958" s="1">
        <f t="shared" ca="1" si="120"/>
        <v>44910</v>
      </c>
      <c r="I958" s="2">
        <f t="shared" ca="1" si="113"/>
        <v>1936.7218666666665</v>
      </c>
      <c r="J958" s="2">
        <f t="shared" ca="1" si="117"/>
        <v>53.361866666666664</v>
      </c>
      <c r="K958">
        <f t="shared" ca="1" si="118"/>
        <v>640.3424</v>
      </c>
      <c r="N958" s="2">
        <f t="shared" ca="1" si="119"/>
        <v>1</v>
      </c>
      <c r="O958" s="1" t="str">
        <f t="shared" ca="1" si="114"/>
        <v>05.11.2022</v>
      </c>
    </row>
    <row r="959" spans="1:15" x14ac:dyDescent="0.25">
      <c r="A959">
        <v>958</v>
      </c>
      <c r="B959">
        <v>8993.09</v>
      </c>
      <c r="C959" t="s">
        <v>121</v>
      </c>
      <c r="D959" t="s">
        <v>14</v>
      </c>
      <c r="E959">
        <f t="shared" si="115"/>
        <v>0</v>
      </c>
      <c r="F959">
        <f t="shared" si="116"/>
        <v>0</v>
      </c>
      <c r="G959" t="s">
        <v>149</v>
      </c>
      <c r="H959" s="1">
        <f t="shared" ca="1" si="120"/>
        <v>44838</v>
      </c>
      <c r="I959" s="2">
        <f t="shared" ca="1" si="113"/>
        <v>15917.7693</v>
      </c>
      <c r="J959" s="2">
        <f t="shared" ca="1" si="117"/>
        <v>209.83876666666666</v>
      </c>
      <c r="K959">
        <f t="shared" ca="1" si="118"/>
        <v>2518.0652</v>
      </c>
      <c r="L959" t="s">
        <v>26</v>
      </c>
      <c r="N959" s="2">
        <f t="shared" ca="1" si="119"/>
        <v>33</v>
      </c>
      <c r="O959" s="1" t="str">
        <f t="shared" ca="1" si="114"/>
        <v>06.08.2022</v>
      </c>
    </row>
    <row r="960" spans="1:15" x14ac:dyDescent="0.25">
      <c r="A960">
        <v>959</v>
      </c>
      <c r="B960">
        <v>4507.16</v>
      </c>
      <c r="C960" t="s">
        <v>698</v>
      </c>
      <c r="D960" t="s">
        <v>19</v>
      </c>
      <c r="E960">
        <f t="shared" si="115"/>
        <v>100</v>
      </c>
      <c r="F960">
        <f t="shared" si="116"/>
        <v>4507.16</v>
      </c>
      <c r="G960" t="s">
        <v>381</v>
      </c>
      <c r="H960" s="1">
        <f t="shared" ca="1" si="120"/>
        <v>45505</v>
      </c>
      <c r="I960" s="2">
        <f t="shared" ca="1" si="113"/>
        <v>5032.9953333333333</v>
      </c>
      <c r="J960" s="2">
        <f t="shared" ca="1" si="117"/>
        <v>131.45883333333333</v>
      </c>
      <c r="K960">
        <f t="shared" ca="1" si="118"/>
        <v>1577.5059999999999</v>
      </c>
      <c r="N960" s="2">
        <f t="shared" ca="1" si="119"/>
        <v>4</v>
      </c>
      <c r="O960" s="1" t="str">
        <f t="shared" ca="1" si="114"/>
        <v>30.07.2024</v>
      </c>
    </row>
    <row r="961" spans="1:15" x14ac:dyDescent="0.25">
      <c r="A961">
        <v>960</v>
      </c>
      <c r="B961">
        <v>6141.79</v>
      </c>
      <c r="C961" t="s">
        <v>601</v>
      </c>
      <c r="D961" t="s">
        <v>19</v>
      </c>
      <c r="E961">
        <f t="shared" si="115"/>
        <v>100</v>
      </c>
      <c r="F961">
        <f t="shared" si="116"/>
        <v>6141.79</v>
      </c>
      <c r="G961" t="s">
        <v>187</v>
      </c>
      <c r="H961" s="1">
        <f t="shared" ca="1" si="120"/>
        <v>45132</v>
      </c>
      <c r="I961" s="2">
        <f t="shared" ca="1" si="113"/>
        <v>6494.9429250000003</v>
      </c>
      <c r="J961" s="2">
        <f t="shared" ca="1" si="117"/>
        <v>117.71764166666668</v>
      </c>
      <c r="K961">
        <f t="shared" ca="1" si="118"/>
        <v>1412.6117000000002</v>
      </c>
      <c r="N961" s="2">
        <f t="shared" ca="1" si="119"/>
        <v>3</v>
      </c>
      <c r="O961" s="1" t="str">
        <f t="shared" ca="1" si="114"/>
        <v>22.07.2023</v>
      </c>
    </row>
    <row r="962" spans="1:15" x14ac:dyDescent="0.25">
      <c r="A962">
        <v>961</v>
      </c>
      <c r="B962">
        <v>3778.51</v>
      </c>
      <c r="C962" t="s">
        <v>600</v>
      </c>
      <c r="D962" t="s">
        <v>11</v>
      </c>
      <c r="E962">
        <f t="shared" si="115"/>
        <v>25</v>
      </c>
      <c r="F962">
        <f t="shared" si="116"/>
        <v>944.62750000000005</v>
      </c>
      <c r="G962" t="s">
        <v>334</v>
      </c>
      <c r="H962" s="1" t="str">
        <f t="shared" ca="1" si="120"/>
        <v/>
      </c>
      <c r="I962" s="2">
        <f t="shared" ref="I962:I1025" ca="1" si="121" xml:space="preserve"> (J962 * N962 ) + B962</f>
        <v>4030.4106666666671</v>
      </c>
      <c r="J962" s="2">
        <f t="shared" ca="1" si="117"/>
        <v>31.487583333333337</v>
      </c>
      <c r="K962">
        <f t="shared" ca="1" si="118"/>
        <v>377.85100000000006</v>
      </c>
      <c r="N962" s="2">
        <f t="shared" ca="1" si="119"/>
        <v>8</v>
      </c>
      <c r="O962" s="1">
        <f t="shared" ref="O962:O1001" ca="1" si="122">IF(AND(D962&lt;&gt;"closedwon", D962&lt;&gt;"closedlost"), TODAY()-RANDBETWEEN(0,120), G962)</f>
        <v>45533</v>
      </c>
    </row>
    <row r="963" spans="1:15" x14ac:dyDescent="0.25">
      <c r="A963">
        <v>962</v>
      </c>
      <c r="B963">
        <v>5665.25</v>
      </c>
      <c r="C963" t="s">
        <v>702</v>
      </c>
      <c r="D963" t="s">
        <v>19</v>
      </c>
      <c r="E963">
        <f t="shared" ref="E963:E1001" si="123">IF(D963="appointmentscheduled", 10,
IF(D963="qualifiedtobuy", 25,
IF(D963="closedlost", 0,
IF(D963="closedwon", 100,
IF(D963="contractsent", 75,
IF(D963="decisionmakerbroughtin", 50,
IF(D963="presentationscheduled", 40,
"")))))))</f>
        <v>100</v>
      </c>
      <c r="F963">
        <f t="shared" ref="F963:F1001" si="124" xml:space="preserve"> (E963/100) *B963</f>
        <v>5665.25</v>
      </c>
      <c r="G963" t="s">
        <v>254</v>
      </c>
      <c r="H963" s="1">
        <f t="shared" ca="1" si="120"/>
        <v>45626</v>
      </c>
      <c r="I963" s="2">
        <f t="shared" ca="1" si="121"/>
        <v>6094.8647916666669</v>
      </c>
      <c r="J963" s="2">
        <f t="shared" ref="J963:J1001" ca="1" si="125">(B963 * RANDBETWEEN(1, 60) / 100) / 12</f>
        <v>61.373541666666661</v>
      </c>
      <c r="K963">
        <f t="shared" ref="K963:K1001" ca="1" si="126" xml:space="preserve"> J963 *12</f>
        <v>736.48249999999996</v>
      </c>
      <c r="M963" t="s">
        <v>46</v>
      </c>
      <c r="N963" s="2">
        <f t="shared" ref="N963:N1001" ca="1" si="127">RANDBETWEEN(1, 36)</f>
        <v>7</v>
      </c>
      <c r="O963" s="1" t="str">
        <f t="shared" ca="1" si="122"/>
        <v>26.09.2024</v>
      </c>
    </row>
    <row r="964" spans="1:15" x14ac:dyDescent="0.25">
      <c r="A964">
        <v>963</v>
      </c>
      <c r="B964">
        <v>5864.47</v>
      </c>
      <c r="C964" t="s">
        <v>60</v>
      </c>
      <c r="D964" t="s">
        <v>14</v>
      </c>
      <c r="E964">
        <f t="shared" si="123"/>
        <v>0</v>
      </c>
      <c r="F964">
        <f t="shared" si="124"/>
        <v>0</v>
      </c>
      <c r="G964" t="s">
        <v>812</v>
      </c>
      <c r="H964" s="1">
        <f t="shared" ref="H964:H1027" ca="1" si="128">IF(OR(D964="closedwon", D964="closedlost"), DATE(MID(G964,7,4),MID(G964,4,2),LEFT(G964,2)) + RANDBETWEEN(0,90), "")</f>
        <v>44690</v>
      </c>
      <c r="I964" s="2">
        <f t="shared" ca="1" si="121"/>
        <v>5996.4205750000001</v>
      </c>
      <c r="J964" s="2">
        <f t="shared" ca="1" si="125"/>
        <v>4.8870583333333331</v>
      </c>
      <c r="K964">
        <f t="shared" ca="1" si="126"/>
        <v>58.6447</v>
      </c>
      <c r="N964" s="2">
        <f t="shared" ca="1" si="127"/>
        <v>27</v>
      </c>
      <c r="O964" s="1" t="str">
        <f t="shared" ca="1" si="122"/>
        <v>11.02.2022</v>
      </c>
    </row>
    <row r="965" spans="1:15" x14ac:dyDescent="0.25">
      <c r="A965">
        <v>964</v>
      </c>
      <c r="B965">
        <v>4196.63</v>
      </c>
      <c r="C965" t="s">
        <v>134</v>
      </c>
      <c r="D965" t="s">
        <v>19</v>
      </c>
      <c r="E965">
        <f t="shared" si="123"/>
        <v>100</v>
      </c>
      <c r="F965">
        <f t="shared" si="124"/>
        <v>4196.63</v>
      </c>
      <c r="G965" t="s">
        <v>556</v>
      </c>
      <c r="H965" s="1">
        <f t="shared" ca="1" si="128"/>
        <v>44888</v>
      </c>
      <c r="I965" s="2">
        <f t="shared" ca="1" si="121"/>
        <v>4399.4671166666667</v>
      </c>
      <c r="J965" s="2">
        <f t="shared" ca="1" si="125"/>
        <v>202.83711666666667</v>
      </c>
      <c r="K965">
        <f t="shared" ca="1" si="126"/>
        <v>2434.0454</v>
      </c>
      <c r="N965" s="2">
        <f t="shared" ca="1" si="127"/>
        <v>1</v>
      </c>
      <c r="O965" s="1" t="str">
        <f t="shared" ca="1" si="122"/>
        <v>18.11.2022</v>
      </c>
    </row>
    <row r="966" spans="1:15" x14ac:dyDescent="0.25">
      <c r="A966">
        <v>965</v>
      </c>
      <c r="B966">
        <v>5401.59</v>
      </c>
      <c r="C966" t="s">
        <v>142</v>
      </c>
      <c r="D966" t="s">
        <v>11</v>
      </c>
      <c r="E966">
        <f t="shared" si="123"/>
        <v>25</v>
      </c>
      <c r="F966">
        <f t="shared" si="124"/>
        <v>1350.3975</v>
      </c>
      <c r="G966" t="s">
        <v>280</v>
      </c>
      <c r="H966" s="1" t="str">
        <f t="shared" ca="1" si="128"/>
        <v/>
      </c>
      <c r="I966" s="2">
        <f t="shared" ca="1" si="121"/>
        <v>10276.524975</v>
      </c>
      <c r="J966" s="2">
        <f t="shared" ca="1" si="125"/>
        <v>256.57552500000003</v>
      </c>
      <c r="K966">
        <f t="shared" ca="1" si="126"/>
        <v>3078.9063000000006</v>
      </c>
      <c r="N966" s="2">
        <f t="shared" ca="1" si="127"/>
        <v>19</v>
      </c>
      <c r="O966" s="1">
        <f t="shared" ca="1" si="122"/>
        <v>45580</v>
      </c>
    </row>
    <row r="967" spans="1:15" x14ac:dyDescent="0.25">
      <c r="A967">
        <v>966</v>
      </c>
      <c r="B967">
        <v>2509.9</v>
      </c>
      <c r="C967" t="s">
        <v>546</v>
      </c>
      <c r="D967" t="s">
        <v>19</v>
      </c>
      <c r="E967">
        <f t="shared" si="123"/>
        <v>100</v>
      </c>
      <c r="F967">
        <f t="shared" si="124"/>
        <v>2509.9</v>
      </c>
      <c r="G967" t="s">
        <v>139</v>
      </c>
      <c r="H967" s="1">
        <f t="shared" ca="1" si="128"/>
        <v>45497</v>
      </c>
      <c r="I967" s="2">
        <f t="shared" ca="1" si="121"/>
        <v>2539.1821666666669</v>
      </c>
      <c r="J967" s="2">
        <f t="shared" ca="1" si="125"/>
        <v>2.0915833333333333</v>
      </c>
      <c r="K967">
        <f t="shared" ca="1" si="126"/>
        <v>25.099</v>
      </c>
      <c r="L967" t="s">
        <v>55</v>
      </c>
      <c r="N967" s="2">
        <f t="shared" ca="1" si="127"/>
        <v>14</v>
      </c>
      <c r="O967" s="1" t="str">
        <f t="shared" ca="1" si="122"/>
        <v>22.05.2024</v>
      </c>
    </row>
    <row r="968" spans="1:15" x14ac:dyDescent="0.25">
      <c r="A968">
        <v>967</v>
      </c>
      <c r="B968">
        <v>8027.4</v>
      </c>
      <c r="C968" t="s">
        <v>24</v>
      </c>
      <c r="D968" t="s">
        <v>89</v>
      </c>
      <c r="E968">
        <f t="shared" si="123"/>
        <v>10</v>
      </c>
      <c r="F968">
        <f t="shared" si="124"/>
        <v>802.74</v>
      </c>
      <c r="G968" t="s">
        <v>229</v>
      </c>
      <c r="H968" s="1" t="str">
        <f t="shared" ca="1" si="128"/>
        <v/>
      </c>
      <c r="I968" s="2">
        <f t="shared" ca="1" si="121"/>
        <v>10857.058499999999</v>
      </c>
      <c r="J968" s="2">
        <f t="shared" ca="1" si="125"/>
        <v>314.40649999999999</v>
      </c>
      <c r="K968">
        <f t="shared" ca="1" si="126"/>
        <v>3772.8779999999997</v>
      </c>
      <c r="N968" s="2">
        <f t="shared" ca="1" si="127"/>
        <v>9</v>
      </c>
      <c r="O968" s="1">
        <f t="shared" ca="1" si="122"/>
        <v>45642</v>
      </c>
    </row>
    <row r="969" spans="1:15" x14ac:dyDescent="0.25">
      <c r="A969">
        <v>968</v>
      </c>
      <c r="B969">
        <v>1310.42</v>
      </c>
      <c r="C969" t="s">
        <v>116</v>
      </c>
      <c r="D969" t="s">
        <v>14</v>
      </c>
      <c r="E969">
        <f t="shared" si="123"/>
        <v>0</v>
      </c>
      <c r="F969">
        <f t="shared" si="124"/>
        <v>0</v>
      </c>
      <c r="G969" t="s">
        <v>133</v>
      </c>
      <c r="H969" s="1">
        <f t="shared" ca="1" si="128"/>
        <v>45031</v>
      </c>
      <c r="I969" s="2">
        <f t="shared" ca="1" si="121"/>
        <v>2127.2484666666669</v>
      </c>
      <c r="J969" s="2">
        <f t="shared" ca="1" si="125"/>
        <v>24.024366666666669</v>
      </c>
      <c r="K969">
        <f t="shared" ca="1" si="126"/>
        <v>288.29240000000004</v>
      </c>
      <c r="N969" s="2">
        <f t="shared" ca="1" si="127"/>
        <v>34</v>
      </c>
      <c r="O969" s="1" t="str">
        <f t="shared" ca="1" si="122"/>
        <v>02.04.2023</v>
      </c>
    </row>
    <row r="970" spans="1:15" x14ac:dyDescent="0.25">
      <c r="A970">
        <v>969</v>
      </c>
      <c r="B970">
        <v>1087.06</v>
      </c>
      <c r="C970" t="s">
        <v>249</v>
      </c>
      <c r="D970" t="s">
        <v>57</v>
      </c>
      <c r="E970">
        <f t="shared" si="123"/>
        <v>40</v>
      </c>
      <c r="F970">
        <f t="shared" si="124"/>
        <v>434.82400000000001</v>
      </c>
      <c r="G970" t="s">
        <v>200</v>
      </c>
      <c r="H970" s="1" t="str">
        <f t="shared" ca="1" si="128"/>
        <v/>
      </c>
      <c r="I970" s="2">
        <f t="shared" ca="1" si="121"/>
        <v>1619.7194</v>
      </c>
      <c r="J970" s="2">
        <f t="shared" ca="1" si="125"/>
        <v>44.388283333333334</v>
      </c>
      <c r="K970">
        <f t="shared" ca="1" si="126"/>
        <v>532.65940000000001</v>
      </c>
      <c r="N970" s="2">
        <f t="shared" ca="1" si="127"/>
        <v>12</v>
      </c>
      <c r="O970" s="1">
        <f t="shared" ca="1" si="122"/>
        <v>45601</v>
      </c>
    </row>
    <row r="971" spans="1:15" x14ac:dyDescent="0.25">
      <c r="A971">
        <v>970</v>
      </c>
      <c r="B971">
        <v>4683.04</v>
      </c>
      <c r="C971" t="s">
        <v>116</v>
      </c>
      <c r="D971" t="s">
        <v>14</v>
      </c>
      <c r="E971">
        <f t="shared" si="123"/>
        <v>0</v>
      </c>
      <c r="F971">
        <f t="shared" si="124"/>
        <v>0</v>
      </c>
      <c r="G971" t="s">
        <v>284</v>
      </c>
      <c r="H971" s="1">
        <f t="shared" ca="1" si="128"/>
        <v>45099</v>
      </c>
      <c r="I971" s="2">
        <f t="shared" ca="1" si="121"/>
        <v>7469.4488000000001</v>
      </c>
      <c r="J971" s="2">
        <f t="shared" ca="1" si="125"/>
        <v>199.02920000000003</v>
      </c>
      <c r="K971">
        <f t="shared" ca="1" si="126"/>
        <v>2388.3504000000003</v>
      </c>
      <c r="N971" s="2">
        <f t="shared" ca="1" si="127"/>
        <v>14</v>
      </c>
      <c r="O971" s="1" t="str">
        <f t="shared" ca="1" si="122"/>
        <v>27.04.2023</v>
      </c>
    </row>
    <row r="972" spans="1:15" x14ac:dyDescent="0.25">
      <c r="A972">
        <v>971</v>
      </c>
      <c r="B972">
        <v>3569.05</v>
      </c>
      <c r="C972" t="s">
        <v>128</v>
      </c>
      <c r="D972" t="s">
        <v>19</v>
      </c>
      <c r="E972">
        <f t="shared" si="123"/>
        <v>100</v>
      </c>
      <c r="F972">
        <f t="shared" si="124"/>
        <v>3569.05</v>
      </c>
      <c r="G972" t="s">
        <v>379</v>
      </c>
      <c r="H972" s="1">
        <f t="shared" ca="1" si="128"/>
        <v>45558</v>
      </c>
      <c r="I972" s="2">
        <f t="shared" ca="1" si="121"/>
        <v>5484.4401666666672</v>
      </c>
      <c r="J972" s="2">
        <f t="shared" ca="1" si="125"/>
        <v>136.81358333333336</v>
      </c>
      <c r="K972">
        <f t="shared" ca="1" si="126"/>
        <v>1641.7630000000004</v>
      </c>
      <c r="N972" s="2">
        <f t="shared" ca="1" si="127"/>
        <v>14</v>
      </c>
      <c r="O972" s="1" t="str">
        <f t="shared" ca="1" si="122"/>
        <v>11.07.2024</v>
      </c>
    </row>
    <row r="973" spans="1:15" x14ac:dyDescent="0.25">
      <c r="A973">
        <v>972</v>
      </c>
      <c r="B973">
        <v>9249.8799999999992</v>
      </c>
      <c r="C973" t="s">
        <v>652</v>
      </c>
      <c r="D973" t="s">
        <v>14</v>
      </c>
      <c r="E973">
        <f t="shared" si="123"/>
        <v>0</v>
      </c>
      <c r="F973">
        <f t="shared" si="124"/>
        <v>0</v>
      </c>
      <c r="G973" t="s">
        <v>58</v>
      </c>
      <c r="H973" s="1">
        <f t="shared" ca="1" si="128"/>
        <v>44729</v>
      </c>
      <c r="I973" s="2">
        <f t="shared" ca="1" si="121"/>
        <v>12232.9663</v>
      </c>
      <c r="J973" s="2">
        <f t="shared" ca="1" si="125"/>
        <v>331.45403333333331</v>
      </c>
      <c r="K973">
        <f t="shared" ca="1" si="126"/>
        <v>3977.4483999999998</v>
      </c>
      <c r="N973" s="2">
        <f t="shared" ca="1" si="127"/>
        <v>9</v>
      </c>
      <c r="O973" s="1" t="str">
        <f t="shared" ca="1" si="122"/>
        <v>25.03.2022</v>
      </c>
    </row>
    <row r="974" spans="1:15" x14ac:dyDescent="0.25">
      <c r="A974">
        <v>973</v>
      </c>
      <c r="B974">
        <v>4013.73</v>
      </c>
      <c r="C974" t="s">
        <v>840</v>
      </c>
      <c r="D974" t="s">
        <v>19</v>
      </c>
      <c r="E974">
        <f t="shared" si="123"/>
        <v>100</v>
      </c>
      <c r="F974">
        <f t="shared" si="124"/>
        <v>4013.73</v>
      </c>
      <c r="G974" t="s">
        <v>633</v>
      </c>
      <c r="H974" s="1">
        <f t="shared" ca="1" si="128"/>
        <v>44756</v>
      </c>
      <c r="I974" s="2">
        <f t="shared" ca="1" si="121"/>
        <v>8188.0092000000004</v>
      </c>
      <c r="J974" s="2">
        <f t="shared" ca="1" si="125"/>
        <v>130.446225</v>
      </c>
      <c r="K974">
        <f t="shared" ca="1" si="126"/>
        <v>1565.3546999999999</v>
      </c>
      <c r="N974" s="2">
        <f t="shared" ca="1" si="127"/>
        <v>32</v>
      </c>
      <c r="O974" s="1" t="str">
        <f t="shared" ca="1" si="122"/>
        <v>29.04.2022</v>
      </c>
    </row>
    <row r="975" spans="1:15" x14ac:dyDescent="0.25">
      <c r="A975">
        <v>974</v>
      </c>
      <c r="B975">
        <v>6577.21</v>
      </c>
      <c r="C975" t="s">
        <v>470</v>
      </c>
      <c r="D975" t="s">
        <v>11</v>
      </c>
      <c r="E975">
        <f t="shared" si="123"/>
        <v>25</v>
      </c>
      <c r="F975">
        <f t="shared" si="124"/>
        <v>1644.3025</v>
      </c>
      <c r="G975" t="s">
        <v>889</v>
      </c>
      <c r="H975" s="1" t="str">
        <f t="shared" ca="1" si="128"/>
        <v/>
      </c>
      <c r="I975" s="2">
        <f t="shared" ca="1" si="121"/>
        <v>7169.1589000000004</v>
      </c>
      <c r="J975" s="2">
        <f t="shared" ca="1" si="125"/>
        <v>197.31629999999998</v>
      </c>
      <c r="K975">
        <f t="shared" ca="1" si="126"/>
        <v>2367.7955999999999</v>
      </c>
      <c r="N975" s="2">
        <f t="shared" ca="1" si="127"/>
        <v>3</v>
      </c>
      <c r="O975" s="1">
        <f t="shared" ca="1" si="122"/>
        <v>45597</v>
      </c>
    </row>
    <row r="976" spans="1:15" x14ac:dyDescent="0.25">
      <c r="A976">
        <v>975</v>
      </c>
      <c r="B976">
        <v>8003.4</v>
      </c>
      <c r="C976" t="s">
        <v>450</v>
      </c>
      <c r="D976" t="s">
        <v>11</v>
      </c>
      <c r="E976">
        <f t="shared" si="123"/>
        <v>25</v>
      </c>
      <c r="F976">
        <f t="shared" si="124"/>
        <v>2000.85</v>
      </c>
      <c r="G976" t="s">
        <v>1025</v>
      </c>
      <c r="H976" s="1" t="str">
        <f t="shared" ca="1" si="128"/>
        <v/>
      </c>
      <c r="I976" s="2">
        <f t="shared" ca="1" si="121"/>
        <v>13232.287999999999</v>
      </c>
      <c r="J976" s="2">
        <f t="shared" ca="1" si="125"/>
        <v>186.74599999999998</v>
      </c>
      <c r="K976">
        <f t="shared" ca="1" si="126"/>
        <v>2240.9519999999998</v>
      </c>
      <c r="N976" s="2">
        <f t="shared" ca="1" si="127"/>
        <v>28</v>
      </c>
      <c r="O976" s="1">
        <f t="shared" ca="1" si="122"/>
        <v>45643</v>
      </c>
    </row>
    <row r="977" spans="1:15" x14ac:dyDescent="0.25">
      <c r="A977">
        <v>976</v>
      </c>
      <c r="B977">
        <v>790.94</v>
      </c>
      <c r="C977" t="s">
        <v>716</v>
      </c>
      <c r="D977" t="s">
        <v>19</v>
      </c>
      <c r="E977">
        <f t="shared" si="123"/>
        <v>100</v>
      </c>
      <c r="F977">
        <f t="shared" si="124"/>
        <v>790.94</v>
      </c>
      <c r="G977" t="s">
        <v>628</v>
      </c>
      <c r="H977" s="1">
        <f t="shared" ca="1" si="128"/>
        <v>45650</v>
      </c>
      <c r="I977" s="2">
        <f t="shared" ca="1" si="121"/>
        <v>897.05778333333342</v>
      </c>
      <c r="J977" s="2">
        <f t="shared" ca="1" si="125"/>
        <v>4.6138166666666667</v>
      </c>
      <c r="K977">
        <f t="shared" ca="1" si="126"/>
        <v>55.3658</v>
      </c>
      <c r="N977" s="2">
        <f t="shared" ca="1" si="127"/>
        <v>23</v>
      </c>
      <c r="O977" s="1" t="str">
        <f t="shared" ca="1" si="122"/>
        <v>17.10.2024</v>
      </c>
    </row>
    <row r="978" spans="1:15" x14ac:dyDescent="0.25">
      <c r="A978">
        <v>977</v>
      </c>
      <c r="B978">
        <v>8628.24</v>
      </c>
      <c r="C978" t="s">
        <v>43</v>
      </c>
      <c r="D978" t="s">
        <v>89</v>
      </c>
      <c r="E978">
        <f t="shared" si="123"/>
        <v>10</v>
      </c>
      <c r="F978">
        <f t="shared" si="124"/>
        <v>862.82400000000007</v>
      </c>
      <c r="G978" t="s">
        <v>193</v>
      </c>
      <c r="H978" s="1" t="str">
        <f t="shared" ca="1" si="128"/>
        <v/>
      </c>
      <c r="I978" s="2">
        <f t="shared" ca="1" si="121"/>
        <v>9922.4759999999987</v>
      </c>
      <c r="J978" s="2">
        <f t="shared" ca="1" si="125"/>
        <v>215.70599999999999</v>
      </c>
      <c r="K978">
        <f t="shared" ca="1" si="126"/>
        <v>2588.4719999999998</v>
      </c>
      <c r="N978" s="2">
        <f t="shared" ca="1" si="127"/>
        <v>6</v>
      </c>
      <c r="O978" s="1">
        <f t="shared" ca="1" si="122"/>
        <v>45534</v>
      </c>
    </row>
    <row r="979" spans="1:15" x14ac:dyDescent="0.25">
      <c r="A979">
        <v>978</v>
      </c>
      <c r="B979">
        <v>1180.17</v>
      </c>
      <c r="C979" t="s">
        <v>142</v>
      </c>
      <c r="D979" t="s">
        <v>19</v>
      </c>
      <c r="E979">
        <f t="shared" si="123"/>
        <v>100</v>
      </c>
      <c r="F979">
        <f t="shared" si="124"/>
        <v>1180.17</v>
      </c>
      <c r="G979" t="s">
        <v>490</v>
      </c>
      <c r="H979" s="1">
        <f t="shared" ca="1" si="128"/>
        <v>45366</v>
      </c>
      <c r="I979" s="2">
        <f t="shared" ca="1" si="121"/>
        <v>1247.0463</v>
      </c>
      <c r="J979" s="2">
        <f t="shared" ca="1" si="125"/>
        <v>33.43815</v>
      </c>
      <c r="K979">
        <f t="shared" ca="1" si="126"/>
        <v>401.25779999999997</v>
      </c>
      <c r="M979" t="s">
        <v>120</v>
      </c>
      <c r="N979" s="2">
        <f t="shared" ca="1" si="127"/>
        <v>2</v>
      </c>
      <c r="O979" s="1" t="str">
        <f t="shared" ca="1" si="122"/>
        <v>26.12.2023</v>
      </c>
    </row>
    <row r="980" spans="1:15" x14ac:dyDescent="0.25">
      <c r="A980">
        <v>979</v>
      </c>
      <c r="B980">
        <v>941.38</v>
      </c>
      <c r="C980" t="s">
        <v>177</v>
      </c>
      <c r="D980" t="s">
        <v>22</v>
      </c>
      <c r="E980">
        <f t="shared" si="123"/>
        <v>50</v>
      </c>
      <c r="F980">
        <f t="shared" si="124"/>
        <v>470.69</v>
      </c>
      <c r="G980" t="s">
        <v>1002</v>
      </c>
      <c r="H980" s="1" t="str">
        <f t="shared" ca="1" si="128"/>
        <v/>
      </c>
      <c r="I980" s="2">
        <f t="shared" ca="1" si="121"/>
        <v>1393.2424000000001</v>
      </c>
      <c r="J980" s="2">
        <f t="shared" ca="1" si="125"/>
        <v>28.241399999999999</v>
      </c>
      <c r="K980">
        <f t="shared" ca="1" si="126"/>
        <v>338.89679999999998</v>
      </c>
      <c r="N980" s="2">
        <f t="shared" ca="1" si="127"/>
        <v>16</v>
      </c>
      <c r="O980" s="1">
        <f t="shared" ca="1" si="122"/>
        <v>45587</v>
      </c>
    </row>
    <row r="981" spans="1:15" x14ac:dyDescent="0.25">
      <c r="A981">
        <v>980</v>
      </c>
      <c r="B981">
        <v>7431.34</v>
      </c>
      <c r="C981" t="s">
        <v>248</v>
      </c>
      <c r="D981" t="s">
        <v>19</v>
      </c>
      <c r="E981">
        <f t="shared" si="123"/>
        <v>100</v>
      </c>
      <c r="F981">
        <f t="shared" si="124"/>
        <v>7431.34</v>
      </c>
      <c r="G981" t="s">
        <v>353</v>
      </c>
      <c r="H981" s="1">
        <f t="shared" ca="1" si="128"/>
        <v>45285</v>
      </c>
      <c r="I981" s="2">
        <f t="shared" ca="1" si="121"/>
        <v>8731.8245000000006</v>
      </c>
      <c r="J981" s="2">
        <f t="shared" ca="1" si="125"/>
        <v>216.74741666666668</v>
      </c>
      <c r="K981">
        <f t="shared" ca="1" si="126"/>
        <v>2600.9690000000001</v>
      </c>
      <c r="N981" s="2">
        <f t="shared" ca="1" si="127"/>
        <v>6</v>
      </c>
      <c r="O981" s="1" t="str">
        <f t="shared" ca="1" si="122"/>
        <v>01.10.2023</v>
      </c>
    </row>
    <row r="982" spans="1:15" x14ac:dyDescent="0.25">
      <c r="A982">
        <v>981</v>
      </c>
      <c r="B982">
        <v>7098.17</v>
      </c>
      <c r="C982" t="s">
        <v>345</v>
      </c>
      <c r="D982" t="s">
        <v>14</v>
      </c>
      <c r="E982">
        <f t="shared" si="123"/>
        <v>0</v>
      </c>
      <c r="F982">
        <f t="shared" si="124"/>
        <v>0</v>
      </c>
      <c r="G982" t="s">
        <v>73</v>
      </c>
      <c r="H982" s="1">
        <f t="shared" ca="1" si="128"/>
        <v>45415</v>
      </c>
      <c r="I982" s="2">
        <f t="shared" ca="1" si="121"/>
        <v>9653.5112000000008</v>
      </c>
      <c r="J982" s="2">
        <f t="shared" ca="1" si="125"/>
        <v>212.9451</v>
      </c>
      <c r="K982">
        <f t="shared" ca="1" si="126"/>
        <v>2555.3411999999998</v>
      </c>
      <c r="N982" s="2">
        <f t="shared" ca="1" si="127"/>
        <v>12</v>
      </c>
      <c r="O982" s="1" t="str">
        <f t="shared" ca="1" si="122"/>
        <v>21.02.2024</v>
      </c>
    </row>
    <row r="983" spans="1:15" x14ac:dyDescent="0.25">
      <c r="A983">
        <v>982</v>
      </c>
      <c r="B983">
        <v>2460.36</v>
      </c>
      <c r="C983" t="s">
        <v>135</v>
      </c>
      <c r="D983" t="s">
        <v>14</v>
      </c>
      <c r="E983">
        <f t="shared" si="123"/>
        <v>0</v>
      </c>
      <c r="F983">
        <f t="shared" si="124"/>
        <v>0</v>
      </c>
      <c r="G983" t="s">
        <v>367</v>
      </c>
      <c r="H983" s="1">
        <f t="shared" ca="1" si="128"/>
        <v>44860</v>
      </c>
      <c r="I983" s="2">
        <f t="shared" ca="1" si="121"/>
        <v>2624.384</v>
      </c>
      <c r="J983" s="2">
        <f t="shared" ca="1" si="125"/>
        <v>82.012000000000015</v>
      </c>
      <c r="K983">
        <f t="shared" ca="1" si="126"/>
        <v>984.14400000000023</v>
      </c>
      <c r="L983" t="s">
        <v>55</v>
      </c>
      <c r="N983" s="2">
        <f t="shared" ca="1" si="127"/>
        <v>2</v>
      </c>
      <c r="O983" s="1" t="str">
        <f t="shared" ca="1" si="122"/>
        <v>12.08.2022</v>
      </c>
    </row>
    <row r="984" spans="1:15" x14ac:dyDescent="0.25">
      <c r="A984">
        <v>983</v>
      </c>
      <c r="B984">
        <v>3277.04</v>
      </c>
      <c r="C984" t="s">
        <v>511</v>
      </c>
      <c r="D984" t="s">
        <v>14</v>
      </c>
      <c r="E984">
        <f t="shared" si="123"/>
        <v>0</v>
      </c>
      <c r="F984">
        <f t="shared" si="124"/>
        <v>0</v>
      </c>
      <c r="G984" t="s">
        <v>1026</v>
      </c>
      <c r="H984" s="1">
        <f t="shared" ca="1" si="128"/>
        <v>45247</v>
      </c>
      <c r="I984" s="2">
        <f t="shared" ca="1" si="121"/>
        <v>4161.8407999999999</v>
      </c>
      <c r="J984" s="2">
        <f t="shared" ca="1" si="125"/>
        <v>73.733400000000003</v>
      </c>
      <c r="K984">
        <f t="shared" ca="1" si="126"/>
        <v>884.80079999999998</v>
      </c>
      <c r="N984" s="2">
        <f t="shared" ca="1" si="127"/>
        <v>12</v>
      </c>
      <c r="O984" s="1" t="str">
        <f t="shared" ca="1" si="122"/>
        <v>14.11.2023</v>
      </c>
    </row>
    <row r="985" spans="1:15" x14ac:dyDescent="0.25">
      <c r="A985">
        <v>984</v>
      </c>
      <c r="B985">
        <v>3547.75</v>
      </c>
      <c r="C985" t="s">
        <v>558</v>
      </c>
      <c r="D985" t="s">
        <v>57</v>
      </c>
      <c r="E985">
        <f t="shared" si="123"/>
        <v>40</v>
      </c>
      <c r="F985">
        <f t="shared" si="124"/>
        <v>1419.1000000000001</v>
      </c>
      <c r="G985" t="s">
        <v>163</v>
      </c>
      <c r="H985" s="1" t="str">
        <f t="shared" ca="1" si="128"/>
        <v/>
      </c>
      <c r="I985" s="2">
        <f t="shared" ca="1" si="121"/>
        <v>3754.7020833333331</v>
      </c>
      <c r="J985" s="2">
        <f t="shared" ca="1" si="125"/>
        <v>14.782291666666666</v>
      </c>
      <c r="K985">
        <f t="shared" ca="1" si="126"/>
        <v>177.38749999999999</v>
      </c>
      <c r="N985" s="2">
        <f t="shared" ca="1" si="127"/>
        <v>14</v>
      </c>
      <c r="O985" s="1">
        <f t="shared" ca="1" si="122"/>
        <v>45549</v>
      </c>
    </row>
    <row r="986" spans="1:15" x14ac:dyDescent="0.25">
      <c r="A986">
        <v>985</v>
      </c>
      <c r="B986">
        <v>9978.2099999999991</v>
      </c>
      <c r="C986" t="s">
        <v>277</v>
      </c>
      <c r="D986" t="s">
        <v>19</v>
      </c>
      <c r="E986">
        <f t="shared" si="123"/>
        <v>100</v>
      </c>
      <c r="F986">
        <f t="shared" si="124"/>
        <v>9978.2099999999991</v>
      </c>
      <c r="G986" t="s">
        <v>713</v>
      </c>
      <c r="H986" s="1">
        <f t="shared" ca="1" si="128"/>
        <v>44879</v>
      </c>
      <c r="I986" s="2">
        <f t="shared" ca="1" si="121"/>
        <v>10751.521274999999</v>
      </c>
      <c r="J986" s="2">
        <f t="shared" ca="1" si="125"/>
        <v>24.945525</v>
      </c>
      <c r="K986">
        <f t="shared" ca="1" si="126"/>
        <v>299.34629999999999</v>
      </c>
      <c r="N986" s="2">
        <f t="shared" ca="1" si="127"/>
        <v>31</v>
      </c>
      <c r="O986" s="1" t="str">
        <f t="shared" ca="1" si="122"/>
        <v>17.10.2022</v>
      </c>
    </row>
    <row r="987" spans="1:15" x14ac:dyDescent="0.25">
      <c r="A987">
        <v>986</v>
      </c>
      <c r="B987">
        <v>6677.62</v>
      </c>
      <c r="C987" t="s">
        <v>822</v>
      </c>
      <c r="D987" t="s">
        <v>86</v>
      </c>
      <c r="E987">
        <f t="shared" si="123"/>
        <v>75</v>
      </c>
      <c r="F987">
        <f t="shared" si="124"/>
        <v>5008.2150000000001</v>
      </c>
      <c r="G987" t="s">
        <v>769</v>
      </c>
      <c r="H987" s="1" t="str">
        <f t="shared" ca="1" si="128"/>
        <v/>
      </c>
      <c r="I987" s="2">
        <f t="shared" ca="1" si="121"/>
        <v>8068.7908333333326</v>
      </c>
      <c r="J987" s="2">
        <f t="shared" ca="1" si="125"/>
        <v>55.646833333333326</v>
      </c>
      <c r="K987">
        <f t="shared" ca="1" si="126"/>
        <v>667.76199999999994</v>
      </c>
      <c r="L987" t="s">
        <v>63</v>
      </c>
      <c r="N987" s="2">
        <f t="shared" ca="1" si="127"/>
        <v>25</v>
      </c>
      <c r="O987" s="1">
        <f t="shared" ca="1" si="122"/>
        <v>45624</v>
      </c>
    </row>
    <row r="988" spans="1:15" x14ac:dyDescent="0.25">
      <c r="A988">
        <v>987</v>
      </c>
      <c r="B988">
        <v>6901.29</v>
      </c>
      <c r="C988" t="s">
        <v>697</v>
      </c>
      <c r="D988" t="s">
        <v>14</v>
      </c>
      <c r="E988">
        <f t="shared" si="123"/>
        <v>0</v>
      </c>
      <c r="F988">
        <f t="shared" si="124"/>
        <v>0</v>
      </c>
      <c r="G988" t="s">
        <v>975</v>
      </c>
      <c r="H988" s="1">
        <f t="shared" ca="1" si="128"/>
        <v>45248</v>
      </c>
      <c r="I988" s="2">
        <f t="shared" ca="1" si="121"/>
        <v>8988.9302250000001</v>
      </c>
      <c r="J988" s="2">
        <f t="shared" ca="1" si="125"/>
        <v>63.261825000000009</v>
      </c>
      <c r="K988">
        <f t="shared" ca="1" si="126"/>
        <v>759.14190000000008</v>
      </c>
      <c r="N988" s="2">
        <f t="shared" ca="1" si="127"/>
        <v>33</v>
      </c>
      <c r="O988" s="1" t="str">
        <f t="shared" ca="1" si="122"/>
        <v>25.10.2023</v>
      </c>
    </row>
    <row r="989" spans="1:15" x14ac:dyDescent="0.25">
      <c r="A989">
        <v>988</v>
      </c>
      <c r="B989">
        <v>1523.24</v>
      </c>
      <c r="C989" t="s">
        <v>107</v>
      </c>
      <c r="D989" t="s">
        <v>14</v>
      </c>
      <c r="E989">
        <f t="shared" si="123"/>
        <v>0</v>
      </c>
      <c r="F989">
        <f t="shared" si="124"/>
        <v>0</v>
      </c>
      <c r="G989" t="s">
        <v>1027</v>
      </c>
      <c r="H989" s="1">
        <f t="shared" ca="1" si="128"/>
        <v>44835</v>
      </c>
      <c r="I989" s="2">
        <f t="shared" ca="1" si="121"/>
        <v>3648.1598000000004</v>
      </c>
      <c r="J989" s="2">
        <f t="shared" ca="1" si="125"/>
        <v>68.5458</v>
      </c>
      <c r="K989">
        <f t="shared" ca="1" si="126"/>
        <v>822.54960000000005</v>
      </c>
      <c r="N989" s="2">
        <f t="shared" ca="1" si="127"/>
        <v>31</v>
      </c>
      <c r="O989" s="1" t="str">
        <f t="shared" ca="1" si="122"/>
        <v>23.07.2022</v>
      </c>
    </row>
    <row r="990" spans="1:15" x14ac:dyDescent="0.25">
      <c r="A990">
        <v>989</v>
      </c>
      <c r="B990">
        <v>8953.9599999999991</v>
      </c>
      <c r="C990" t="s">
        <v>627</v>
      </c>
      <c r="D990" t="s">
        <v>14</v>
      </c>
      <c r="E990">
        <f t="shared" si="123"/>
        <v>0</v>
      </c>
      <c r="F990">
        <f t="shared" si="124"/>
        <v>0</v>
      </c>
      <c r="G990" t="s">
        <v>286</v>
      </c>
      <c r="H990" s="1">
        <f t="shared" ca="1" si="128"/>
        <v>45626</v>
      </c>
      <c r="I990" s="2">
        <f t="shared" ca="1" si="121"/>
        <v>19773.328333333331</v>
      </c>
      <c r="J990" s="2">
        <f t="shared" ca="1" si="125"/>
        <v>373.08166666666665</v>
      </c>
      <c r="K990">
        <f t="shared" ca="1" si="126"/>
        <v>4476.9799999999996</v>
      </c>
      <c r="N990" s="2">
        <f t="shared" ca="1" si="127"/>
        <v>29</v>
      </c>
      <c r="O990" s="1" t="str">
        <f t="shared" ca="1" si="122"/>
        <v>04.09.2024</v>
      </c>
    </row>
    <row r="991" spans="1:15" x14ac:dyDescent="0.25">
      <c r="A991">
        <v>990</v>
      </c>
      <c r="B991">
        <v>5042.05</v>
      </c>
      <c r="C991" t="s">
        <v>673</v>
      </c>
      <c r="D991" t="s">
        <v>22</v>
      </c>
      <c r="E991">
        <f t="shared" si="123"/>
        <v>50</v>
      </c>
      <c r="F991">
        <f t="shared" si="124"/>
        <v>2521.0250000000001</v>
      </c>
      <c r="G991" t="s">
        <v>246</v>
      </c>
      <c r="H991" s="1" t="str">
        <f t="shared" ca="1" si="128"/>
        <v/>
      </c>
      <c r="I991" s="2">
        <f t="shared" ca="1" si="121"/>
        <v>5689.1130833333336</v>
      </c>
      <c r="J991" s="2">
        <f t="shared" ca="1" si="125"/>
        <v>29.411958333333331</v>
      </c>
      <c r="K991">
        <f t="shared" ca="1" si="126"/>
        <v>352.94349999999997</v>
      </c>
      <c r="N991" s="2">
        <f t="shared" ca="1" si="127"/>
        <v>22</v>
      </c>
      <c r="O991" s="1">
        <f t="shared" ca="1" si="122"/>
        <v>45562</v>
      </c>
    </row>
    <row r="992" spans="1:15" x14ac:dyDescent="0.25">
      <c r="A992">
        <v>991</v>
      </c>
      <c r="B992">
        <v>3691.35</v>
      </c>
      <c r="C992" t="s">
        <v>848</v>
      </c>
      <c r="D992" t="s">
        <v>19</v>
      </c>
      <c r="E992">
        <f t="shared" si="123"/>
        <v>100</v>
      </c>
      <c r="F992">
        <f t="shared" si="124"/>
        <v>3691.35</v>
      </c>
      <c r="G992" t="s">
        <v>536</v>
      </c>
      <c r="H992" s="1">
        <f t="shared" ca="1" si="128"/>
        <v>44830</v>
      </c>
      <c r="I992" s="2">
        <f t="shared" ca="1" si="121"/>
        <v>6890.52</v>
      </c>
      <c r="J992" s="2">
        <f t="shared" ca="1" si="125"/>
        <v>123.045</v>
      </c>
      <c r="K992">
        <f t="shared" ca="1" si="126"/>
        <v>1476.54</v>
      </c>
      <c r="N992" s="2">
        <f t="shared" ca="1" si="127"/>
        <v>26</v>
      </c>
      <c r="O992" s="1" t="str">
        <f t="shared" ca="1" si="122"/>
        <v>03.09.2022</v>
      </c>
    </row>
    <row r="993" spans="1:15" x14ac:dyDescent="0.25">
      <c r="A993">
        <v>992</v>
      </c>
      <c r="B993">
        <v>705.1</v>
      </c>
      <c r="C993" t="s">
        <v>60</v>
      </c>
      <c r="D993" t="s">
        <v>14</v>
      </c>
      <c r="E993">
        <f t="shared" si="123"/>
        <v>0</v>
      </c>
      <c r="F993">
        <f t="shared" si="124"/>
        <v>0</v>
      </c>
      <c r="G993" t="s">
        <v>970</v>
      </c>
      <c r="H993" s="1">
        <f t="shared" ca="1" si="128"/>
        <v>44738</v>
      </c>
      <c r="I993" s="2">
        <f t="shared" ca="1" si="121"/>
        <v>1671.6745833333334</v>
      </c>
      <c r="J993" s="2">
        <f t="shared" ca="1" si="125"/>
        <v>27.616416666666669</v>
      </c>
      <c r="K993">
        <f t="shared" ca="1" si="126"/>
        <v>331.39700000000005</v>
      </c>
      <c r="M993" t="s">
        <v>190</v>
      </c>
      <c r="N993" s="2">
        <f t="shared" ca="1" si="127"/>
        <v>35</v>
      </c>
      <c r="O993" s="1" t="str">
        <f t="shared" ca="1" si="122"/>
        <v>26.06.2022</v>
      </c>
    </row>
    <row r="994" spans="1:15" x14ac:dyDescent="0.25">
      <c r="A994">
        <v>993</v>
      </c>
      <c r="B994">
        <v>6662.43</v>
      </c>
      <c r="C994" t="s">
        <v>698</v>
      </c>
      <c r="D994" t="s">
        <v>14</v>
      </c>
      <c r="E994">
        <f t="shared" si="123"/>
        <v>0</v>
      </c>
      <c r="F994">
        <f t="shared" si="124"/>
        <v>0</v>
      </c>
      <c r="G994" t="s">
        <v>919</v>
      </c>
      <c r="H994" s="1">
        <f t="shared" ca="1" si="128"/>
        <v>44890</v>
      </c>
      <c r="I994" s="2">
        <f t="shared" ca="1" si="121"/>
        <v>8161.4767500000007</v>
      </c>
      <c r="J994" s="2">
        <f t="shared" ca="1" si="125"/>
        <v>299.80935000000005</v>
      </c>
      <c r="K994">
        <f t="shared" ca="1" si="126"/>
        <v>3597.7122000000008</v>
      </c>
      <c r="M994" t="s">
        <v>190</v>
      </c>
      <c r="N994" s="2">
        <f t="shared" ca="1" si="127"/>
        <v>5</v>
      </c>
      <c r="O994" s="1" t="str">
        <f t="shared" ca="1" si="122"/>
        <v>25.09.2022</v>
      </c>
    </row>
    <row r="995" spans="1:15" x14ac:dyDescent="0.25">
      <c r="A995">
        <v>994</v>
      </c>
      <c r="B995">
        <v>7441.77</v>
      </c>
      <c r="C995" t="s">
        <v>448</v>
      </c>
      <c r="D995" t="s">
        <v>11</v>
      </c>
      <c r="E995">
        <f t="shared" si="123"/>
        <v>25</v>
      </c>
      <c r="F995">
        <f t="shared" si="124"/>
        <v>1860.4425000000001</v>
      </c>
      <c r="G995" t="s">
        <v>765</v>
      </c>
      <c r="H995" s="1" t="str">
        <f t="shared" ca="1" si="128"/>
        <v/>
      </c>
      <c r="I995" s="2">
        <f t="shared" ca="1" si="121"/>
        <v>8558.0355</v>
      </c>
      <c r="J995" s="2">
        <f t="shared" ca="1" si="125"/>
        <v>93.022125000000003</v>
      </c>
      <c r="K995">
        <f t="shared" ca="1" si="126"/>
        <v>1116.2655</v>
      </c>
      <c r="N995" s="2">
        <f t="shared" ca="1" si="127"/>
        <v>12</v>
      </c>
      <c r="O995" s="1">
        <f t="shared" ca="1" si="122"/>
        <v>45631</v>
      </c>
    </row>
    <row r="996" spans="1:15" x14ac:dyDescent="0.25">
      <c r="A996">
        <v>995</v>
      </c>
      <c r="B996">
        <v>6445.11</v>
      </c>
      <c r="C996" t="s">
        <v>603</v>
      </c>
      <c r="D996" t="s">
        <v>89</v>
      </c>
      <c r="E996">
        <f t="shared" si="123"/>
        <v>10</v>
      </c>
      <c r="F996">
        <f t="shared" si="124"/>
        <v>644.51099999999997</v>
      </c>
      <c r="G996" t="s">
        <v>741</v>
      </c>
      <c r="H996" s="1" t="str">
        <f t="shared" ca="1" si="128"/>
        <v/>
      </c>
      <c r="I996" s="2">
        <f t="shared" ca="1" si="121"/>
        <v>6896.2676999999994</v>
      </c>
      <c r="J996" s="2">
        <f t="shared" ca="1" si="125"/>
        <v>112.78942499999999</v>
      </c>
      <c r="K996">
        <f t="shared" ca="1" si="126"/>
        <v>1353.4730999999999</v>
      </c>
      <c r="N996" s="2">
        <f t="shared" ca="1" si="127"/>
        <v>4</v>
      </c>
      <c r="O996" s="1">
        <f t="shared" ca="1" si="122"/>
        <v>45623</v>
      </c>
    </row>
    <row r="997" spans="1:15" x14ac:dyDescent="0.25">
      <c r="A997">
        <v>996</v>
      </c>
      <c r="B997">
        <v>3404.9</v>
      </c>
      <c r="C997" t="s">
        <v>330</v>
      </c>
      <c r="D997" t="s">
        <v>11</v>
      </c>
      <c r="E997">
        <f t="shared" si="123"/>
        <v>25</v>
      </c>
      <c r="F997">
        <f t="shared" si="124"/>
        <v>851.22500000000002</v>
      </c>
      <c r="G997" t="s">
        <v>638</v>
      </c>
      <c r="H997" s="1" t="str">
        <f t="shared" ca="1" si="128"/>
        <v/>
      </c>
      <c r="I997" s="2">
        <f t="shared" ca="1" si="121"/>
        <v>7873.8312499999993</v>
      </c>
      <c r="J997" s="2">
        <f t="shared" ca="1" si="125"/>
        <v>127.68374999999999</v>
      </c>
      <c r="K997">
        <f t="shared" ca="1" si="126"/>
        <v>1532.2049999999999</v>
      </c>
      <c r="N997" s="2">
        <f t="shared" ca="1" si="127"/>
        <v>35</v>
      </c>
      <c r="O997" s="1">
        <f t="shared" ca="1" si="122"/>
        <v>45586</v>
      </c>
    </row>
    <row r="998" spans="1:15" x14ac:dyDescent="0.25">
      <c r="A998">
        <v>997</v>
      </c>
      <c r="B998">
        <v>8190.97</v>
      </c>
      <c r="C998" t="s">
        <v>850</v>
      </c>
      <c r="D998" t="s">
        <v>14</v>
      </c>
      <c r="E998">
        <f t="shared" si="123"/>
        <v>0</v>
      </c>
      <c r="F998">
        <f t="shared" si="124"/>
        <v>0</v>
      </c>
      <c r="G998" t="s">
        <v>263</v>
      </c>
      <c r="H998" s="1">
        <f t="shared" ca="1" si="128"/>
        <v>45260</v>
      </c>
      <c r="I998" s="2">
        <f t="shared" ca="1" si="121"/>
        <v>9173.8863999999994</v>
      </c>
      <c r="J998" s="2">
        <f t="shared" ca="1" si="125"/>
        <v>27.303233333333335</v>
      </c>
      <c r="K998">
        <f t="shared" ca="1" si="126"/>
        <v>327.6388</v>
      </c>
      <c r="N998" s="2">
        <f t="shared" ca="1" si="127"/>
        <v>36</v>
      </c>
      <c r="O998" s="1" t="str">
        <f t="shared" ca="1" si="122"/>
        <v>21.09.2023</v>
      </c>
    </row>
    <row r="999" spans="1:15" x14ac:dyDescent="0.25">
      <c r="A999">
        <v>998</v>
      </c>
      <c r="B999">
        <v>9897.77</v>
      </c>
      <c r="C999" t="s">
        <v>142</v>
      </c>
      <c r="D999" t="s">
        <v>22</v>
      </c>
      <c r="E999">
        <f t="shared" si="123"/>
        <v>50</v>
      </c>
      <c r="F999">
        <f t="shared" si="124"/>
        <v>4948.8850000000002</v>
      </c>
      <c r="G999" t="s">
        <v>1028</v>
      </c>
      <c r="H999" s="1" t="str">
        <f t="shared" ca="1" si="128"/>
        <v/>
      </c>
      <c r="I999" s="2">
        <f t="shared" ca="1" si="121"/>
        <v>16545.772183333334</v>
      </c>
      <c r="J999" s="2">
        <f t="shared" ca="1" si="125"/>
        <v>255.69239166666668</v>
      </c>
      <c r="K999">
        <f t="shared" ca="1" si="126"/>
        <v>3068.3087</v>
      </c>
      <c r="N999" s="2">
        <f t="shared" ca="1" si="127"/>
        <v>26</v>
      </c>
      <c r="O999" s="1">
        <f t="shared" ca="1" si="122"/>
        <v>45583</v>
      </c>
    </row>
    <row r="1000" spans="1:15" x14ac:dyDescent="0.25">
      <c r="A1000">
        <v>999</v>
      </c>
      <c r="B1000">
        <v>7468.75</v>
      </c>
      <c r="C1000" t="s">
        <v>380</v>
      </c>
      <c r="D1000" t="s">
        <v>11</v>
      </c>
      <c r="E1000">
        <f t="shared" si="123"/>
        <v>25</v>
      </c>
      <c r="F1000">
        <f t="shared" si="124"/>
        <v>1867.1875</v>
      </c>
      <c r="G1000" t="s">
        <v>954</v>
      </c>
      <c r="H1000" s="1" t="str">
        <f t="shared" ca="1" si="128"/>
        <v/>
      </c>
      <c r="I1000" s="2">
        <f t="shared" ca="1" si="121"/>
        <v>9273.6979166666661</v>
      </c>
      <c r="J1000" s="2">
        <f t="shared" ca="1" si="125"/>
        <v>360.98958333333331</v>
      </c>
      <c r="K1000">
        <f t="shared" ca="1" si="126"/>
        <v>4331.875</v>
      </c>
      <c r="N1000" s="2">
        <f t="shared" ca="1" si="127"/>
        <v>5</v>
      </c>
      <c r="O1000" s="1">
        <f t="shared" ca="1" si="122"/>
        <v>45621</v>
      </c>
    </row>
    <row r="1001" spans="1:15" x14ac:dyDescent="0.25">
      <c r="A1001">
        <v>1000</v>
      </c>
      <c r="B1001">
        <v>8117.36</v>
      </c>
      <c r="C1001" t="s">
        <v>130</v>
      </c>
      <c r="D1001" t="s">
        <v>57</v>
      </c>
      <c r="E1001">
        <f t="shared" si="123"/>
        <v>40</v>
      </c>
      <c r="F1001">
        <f t="shared" si="124"/>
        <v>3246.944</v>
      </c>
      <c r="G1001" t="s">
        <v>516</v>
      </c>
      <c r="H1001" s="1" t="str">
        <f t="shared" ca="1" si="128"/>
        <v/>
      </c>
      <c r="I1001" s="2">
        <f t="shared" ca="1" si="121"/>
        <v>10281.989333333333</v>
      </c>
      <c r="J1001" s="2">
        <f t="shared" ca="1" si="125"/>
        <v>135.2893333333333</v>
      </c>
      <c r="K1001">
        <f t="shared" ca="1" si="126"/>
        <v>1623.4719999999998</v>
      </c>
      <c r="L1001" t="s">
        <v>26</v>
      </c>
      <c r="N1001" s="2">
        <f t="shared" ca="1" si="127"/>
        <v>16</v>
      </c>
      <c r="O1001" s="1">
        <f t="shared" ca="1" si="122"/>
        <v>45581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Floris Moest</cp:lastModifiedBy>
  <dcterms:created xsi:type="dcterms:W3CDTF">2024-12-21T15:37:36Z</dcterms:created>
  <dcterms:modified xsi:type="dcterms:W3CDTF">2024-12-27T14:27:39Z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2024-12-21T10:32:42Z</dcterms:created>
  <cp:revision>0</cp:revision>
</cp:coreProperties>
</file>