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s\Academic\Semester 6\Probability and Statistics\Notes\"/>
    </mc:Choice>
  </mc:AlternateContent>
  <xr:revisionPtr revIDLastSave="0" documentId="13_ncr:1_{73CCE559-8CDE-4807-94D1-C45251095693}" xr6:coauthVersionLast="47" xr6:coauthVersionMax="47" xr10:uidLastSave="{00000000-0000-0000-0000-000000000000}"/>
  <bookViews>
    <workbookView xWindow="-108" yWindow="-108" windowWidth="23256" windowHeight="12456" xr2:uid="{2AFAC0E3-7AEB-44FA-A541-EA78B2F613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C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C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<sst xmlns="http://schemas.openxmlformats.org/spreadsheetml/2006/main" count="9" uniqueCount="9">
  <si>
    <t>log(Y)</t>
  </si>
  <si>
    <t>Imports of Carbon (Y)</t>
  </si>
  <si>
    <t>Year</t>
  </si>
  <si>
    <t>x</t>
  </si>
  <si>
    <t>xx</t>
  </si>
  <si>
    <t>log(a)</t>
  </si>
  <si>
    <t>log(b)</t>
  </si>
  <si>
    <t>x log(y)</t>
  </si>
  <si>
    <t>Logarithomic 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</si>
</sst>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Imports of carbon and trend line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Trend 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155075.25215221537</c:v>
                </c:pt>
                <c:pt idx="1">
                  <c:v>222654.44414599144</c:v>
                </c:pt>
                <c:pt idx="2">
                  <c:v>319683.51371306932</c:v>
                </c:pt>
                <c:pt idx="3">
                  <c:v>458996.22319204494</c:v>
                </c:pt>
                <c:pt idx="4">
                  <c:v>659019.07313760929</c:v>
                </c:pt>
                <c:pt idx="5">
                  <c:v>946208.52376260143</c:v>
                </c:pt>
                <c:pt idx="6">
                  <c:v>1358550.3165764252</c:v>
                </c:pt>
                <c:pt idx="7">
                  <c:v>1950583.7416583747</c:v>
                </c:pt>
                <c:pt idx="8">
                  <c:v>2800615.396277782</c:v>
                </c:pt>
                <c:pt idx="9">
                  <c:v>4021076.5784399016</c:v>
                </c:pt>
                <c:pt idx="10">
                  <c:v>5773394.2586932061</c:v>
                </c:pt>
                <c:pt idx="11">
                  <c:v>8289342.5718452418</c:v>
                </c:pt>
                <c:pt idx="12">
                  <c:v>11901698.930389512</c:v>
                </c:pt>
                <c:pt idx="13">
                  <c:v>17088259.557609633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2-438A-94D8-640DF38A65F8}"/>
            </c:ext>
          </c:extLst>
        </c:ser>
        <c:ser>
          <c:idx val="0"/>
          <c:order val="1"/>
          <c:tx>
            <c:v>Import of carbon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124004</c:v>
                </c:pt>
                <c:pt idx="1">
                  <c:v>175004</c:v>
                </c:pt>
                <c:pt idx="2">
                  <c:v>306004</c:v>
                </c:pt>
                <c:pt idx="3">
                  <c:v>524004</c:v>
                </c:pt>
                <c:pt idx="4">
                  <c:v>714004</c:v>
                </c:pt>
                <c:pt idx="5">
                  <c:v>1052004</c:v>
                </c:pt>
                <c:pt idx="6">
                  <c:v>1638004</c:v>
                </c:pt>
                <c:pt idx="7">
                  <c:v>2463004</c:v>
                </c:pt>
                <c:pt idx="8">
                  <c:v>3358004</c:v>
                </c:pt>
                <c:pt idx="9">
                  <c:v>4181004</c:v>
                </c:pt>
                <c:pt idx="10">
                  <c:v>5388004</c:v>
                </c:pt>
                <c:pt idx="11">
                  <c:v>8027004</c:v>
                </c:pt>
                <c:pt idx="12">
                  <c:v>10587004</c:v>
                </c:pt>
                <c:pt idx="13">
                  <c:v>13537004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A2-438A-94D8-640DF38A6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220047"/>
        <c:axId val="1826848079"/>
      </c:lineChart>
      <c:catAx>
        <c:axId val="181922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48079"/>
        <c:crosses val="autoZero"/>
        <c:auto val="1"/>
        <c:lblAlgn val="ctr"/>
        <c:lblOffset val="100"/>
        <c:noMultiLvlLbl val="0"/>
      </c:catAx>
      <c:valAx>
        <c:axId val="18268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Imports</a:t>
                </a:r>
                <a:r>
                  <a:rPr lang="en-US" baseline="0"/>
                  <a:t> of 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2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1</xdr:row>
      <xdr:rowOff>95250</xdr:rowOff>
    </xdr:from>
    <xdr:to>
      <xdr:col>17</xdr:col>
      <xdr:colOff>83820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0901A4-3C0B-49E5-925C-736CA5BD5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1D13-6559-4503-8EDA-8D5A39907BD1}">
  <dimension ref="A1:H20"/>
  <sheetViews>
    <sheetView tabSelected="1" workbookViewId="0">
      <selection activeCell="G18" sqref="G18"/>
    </sheetView>
  </sheetViews>
  <sheetFormatPr defaultRowHeight="14.4" x14ac:dyDescent="0.3"/>
  <cols>
    <col min="1" max="1" width="15" customWidth="1"/>
    <col min="2" max="4" width="23.77734375" style="4" customWidth="1"/>
  </cols>
  <sheetData>
    <row r="1" spans="1:8" s="1" customFormat="1" ht="53.4" customHeight="1" x14ac:dyDescent="0.3">
      <c r="A1" s="3" t="s">
        <v>2</v>
      </c>
      <c r="B1" s="2" t="s">
        <v>1</v>
      </c>
      <c r="C1" s="2" t="s">
        <v>3</v>
      </c>
      <c r="D1" s="2" t="s">
        <v>4</v>
      </c>
      <c r="E1" s="3" t="s">
        <v>0</v>
      </c>
      <c r="F1" s="1" t="s">
        <v>7</v>
      </c>
      <c r="G1" s="3" t="s">
        <v>8</v>
      </c>
    </row>
    <row r="2" spans="1:8" x14ac:dyDescent="0.3">
      <c r="A2" s="1">
        <v>2011</v>
      </c>
      <c r="B2" s="3">
        <v>124004</v>
      </c>
      <c r="C2" s="3">
        <v>-13</v>
      </c>
      <c r="D2" s="3">
        <f>C2*C2</f>
        <v>169</v>
      </c>
      <c r="E2">
        <f>LOG10(B2)</f>
        <v>5.0934356944356969</v>
      </c>
      <c r="F2">
        <f>C2*E2</f>
        <v>-66.214664027664057</v>
      </c>
      <c r="G2">
        <f>6.211620164+0.078544436*C2</f>
        <v>5.190542496</v>
      </c>
      <c r="H2">
        <f>10^G2</f>
        <v>155075.25215221537</v>
      </c>
    </row>
    <row r="3" spans="1:8" x14ac:dyDescent="0.3">
      <c r="A3" s="1">
        <v>2012</v>
      </c>
      <c r="B3" s="3">
        <v>175004</v>
      </c>
      <c r="C3" s="3">
        <v>-11</v>
      </c>
      <c r="D3" s="3">
        <f t="shared" ref="D3:D15" si="0">C3*C3</f>
        <v>121</v>
      </c>
      <c r="E3">
        <f t="shared" ref="E3:E15" si="1">LOG10(B3)</f>
        <v>5.2430479753038624</v>
      </c>
      <c r="F3">
        <f t="shared" ref="F3:F15" si="2">C3*E3</f>
        <v>-57.673527728342485</v>
      </c>
      <c r="G3">
        <f t="shared" ref="G3:G15" si="3">6.211620164+0.078544436*C3</f>
        <v>5.3476313680000001</v>
      </c>
      <c r="H3">
        <f t="shared" ref="H3:H15" si="4">10^G3</f>
        <v>222654.44414599144</v>
      </c>
    </row>
    <row r="4" spans="1:8" x14ac:dyDescent="0.3">
      <c r="A4" s="1">
        <v>2013</v>
      </c>
      <c r="B4" s="3">
        <v>306004</v>
      </c>
      <c r="C4" s="3">
        <v>-9</v>
      </c>
      <c r="D4" s="3">
        <f t="shared" si="0"/>
        <v>81</v>
      </c>
      <c r="E4">
        <f t="shared" si="1"/>
        <v>5.4857271034965267</v>
      </c>
      <c r="F4">
        <f t="shared" si="2"/>
        <v>-49.371543931468743</v>
      </c>
      <c r="G4">
        <f t="shared" si="3"/>
        <v>5.5047202400000002</v>
      </c>
      <c r="H4">
        <f t="shared" si="4"/>
        <v>319683.51371306932</v>
      </c>
    </row>
    <row r="5" spans="1:8" x14ac:dyDescent="0.3">
      <c r="A5" s="1">
        <v>2014</v>
      </c>
      <c r="B5" s="3">
        <v>524004</v>
      </c>
      <c r="C5" s="3">
        <v>-7</v>
      </c>
      <c r="D5" s="3">
        <f t="shared" si="0"/>
        <v>49</v>
      </c>
      <c r="E5">
        <f t="shared" si="1"/>
        <v>5.7193346021961258</v>
      </c>
      <c r="F5">
        <f t="shared" si="2"/>
        <v>-40.035342215372879</v>
      </c>
      <c r="G5">
        <f t="shared" si="3"/>
        <v>5.6618091120000003</v>
      </c>
      <c r="H5">
        <f t="shared" si="4"/>
        <v>458996.22319204494</v>
      </c>
    </row>
    <row r="6" spans="1:8" x14ac:dyDescent="0.3">
      <c r="A6" s="1">
        <v>2015</v>
      </c>
      <c r="B6" s="3">
        <v>714004</v>
      </c>
      <c r="C6" s="3">
        <v>-5</v>
      </c>
      <c r="D6" s="3">
        <f t="shared" si="0"/>
        <v>25</v>
      </c>
      <c r="E6">
        <f t="shared" si="1"/>
        <v>5.8537006447916671</v>
      </c>
      <c r="F6">
        <f t="shared" si="2"/>
        <v>-29.268503223958334</v>
      </c>
      <c r="G6">
        <f t="shared" si="3"/>
        <v>5.8188979840000004</v>
      </c>
      <c r="H6">
        <f t="shared" si="4"/>
        <v>659019.07313760929</v>
      </c>
    </row>
    <row r="7" spans="1:8" x14ac:dyDescent="0.3">
      <c r="A7" s="1">
        <v>2016</v>
      </c>
      <c r="B7" s="3">
        <v>1052004</v>
      </c>
      <c r="C7" s="3">
        <v>-3</v>
      </c>
      <c r="D7" s="3">
        <f t="shared" si="0"/>
        <v>9</v>
      </c>
      <c r="E7">
        <f t="shared" si="1"/>
        <v>6.0220173911243977</v>
      </c>
      <c r="F7">
        <f t="shared" si="2"/>
        <v>-18.066052173373194</v>
      </c>
      <c r="G7">
        <f t="shared" si="3"/>
        <v>5.9759868560000005</v>
      </c>
      <c r="H7">
        <f t="shared" si="4"/>
        <v>946208.52376260143</v>
      </c>
    </row>
    <row r="8" spans="1:8" x14ac:dyDescent="0.3">
      <c r="A8" s="1">
        <v>2017</v>
      </c>
      <c r="B8" s="3">
        <v>1638004</v>
      </c>
      <c r="C8" s="3">
        <v>-1</v>
      </c>
      <c r="D8" s="3">
        <f t="shared" si="0"/>
        <v>1</v>
      </c>
      <c r="E8">
        <f t="shared" si="1"/>
        <v>6.2143149579712897</v>
      </c>
      <c r="F8">
        <f t="shared" si="2"/>
        <v>-6.2143149579712897</v>
      </c>
      <c r="G8">
        <f t="shared" si="3"/>
        <v>6.1330757280000006</v>
      </c>
      <c r="H8">
        <f t="shared" si="4"/>
        <v>1358550.3165764252</v>
      </c>
    </row>
    <row r="9" spans="1:8" x14ac:dyDescent="0.3">
      <c r="A9" s="1">
        <v>2018</v>
      </c>
      <c r="B9" s="3">
        <v>2463004</v>
      </c>
      <c r="C9" s="3">
        <v>1</v>
      </c>
      <c r="D9" s="3">
        <f t="shared" si="0"/>
        <v>1</v>
      </c>
      <c r="E9">
        <f t="shared" si="1"/>
        <v>6.3914651171482859</v>
      </c>
      <c r="F9">
        <f t="shared" si="2"/>
        <v>6.3914651171482859</v>
      </c>
      <c r="G9">
        <f t="shared" si="3"/>
        <v>6.2901645999999998</v>
      </c>
      <c r="H9">
        <f t="shared" si="4"/>
        <v>1950583.7416583747</v>
      </c>
    </row>
    <row r="10" spans="1:8" x14ac:dyDescent="0.3">
      <c r="A10" s="1">
        <v>2019</v>
      </c>
      <c r="B10" s="3">
        <v>3358004</v>
      </c>
      <c r="C10" s="3">
        <v>3</v>
      </c>
      <c r="D10" s="3">
        <f t="shared" si="0"/>
        <v>9</v>
      </c>
      <c r="E10">
        <f t="shared" si="1"/>
        <v>6.526081209126894</v>
      </c>
      <c r="F10">
        <f t="shared" si="2"/>
        <v>19.578243627380683</v>
      </c>
      <c r="G10">
        <f t="shared" si="3"/>
        <v>6.4472534719999999</v>
      </c>
      <c r="H10">
        <f t="shared" si="4"/>
        <v>2800615.396277782</v>
      </c>
    </row>
    <row r="11" spans="1:8" x14ac:dyDescent="0.3">
      <c r="A11" s="1">
        <v>2020</v>
      </c>
      <c r="B11" s="3">
        <v>4181004</v>
      </c>
      <c r="C11" s="3">
        <v>5</v>
      </c>
      <c r="D11" s="3">
        <f t="shared" si="0"/>
        <v>25</v>
      </c>
      <c r="E11">
        <f t="shared" si="1"/>
        <v>6.621280583043621</v>
      </c>
      <c r="F11">
        <f t="shared" si="2"/>
        <v>33.106402915218105</v>
      </c>
      <c r="G11">
        <f t="shared" si="3"/>
        <v>6.604342344</v>
      </c>
      <c r="H11">
        <f t="shared" si="4"/>
        <v>4021076.5784399016</v>
      </c>
    </row>
    <row r="12" spans="1:8" x14ac:dyDescent="0.3">
      <c r="A12" s="1">
        <v>2021</v>
      </c>
      <c r="B12" s="3">
        <v>5388004</v>
      </c>
      <c r="C12" s="3">
        <v>7</v>
      </c>
      <c r="D12" s="3">
        <f t="shared" si="0"/>
        <v>49</v>
      </c>
      <c r="E12">
        <f t="shared" si="1"/>
        <v>6.7314279094669249</v>
      </c>
      <c r="F12">
        <f t="shared" si="2"/>
        <v>47.119995366268476</v>
      </c>
      <c r="G12">
        <f t="shared" si="3"/>
        <v>6.7614312160000001</v>
      </c>
      <c r="H12">
        <f t="shared" si="4"/>
        <v>5773394.2586932061</v>
      </c>
    </row>
    <row r="13" spans="1:8" x14ac:dyDescent="0.3">
      <c r="A13" s="1">
        <v>2022</v>
      </c>
      <c r="B13" s="3">
        <v>8027004</v>
      </c>
      <c r="C13" s="3">
        <v>9</v>
      </c>
      <c r="D13" s="3">
        <f t="shared" si="0"/>
        <v>81</v>
      </c>
      <c r="E13">
        <f t="shared" si="1"/>
        <v>6.9045534793935532</v>
      </c>
      <c r="F13">
        <f t="shared" si="2"/>
        <v>62.140981314541982</v>
      </c>
      <c r="G13">
        <f t="shared" si="3"/>
        <v>6.9185200880000002</v>
      </c>
      <c r="H13">
        <f t="shared" si="4"/>
        <v>8289342.5718452418</v>
      </c>
    </row>
    <row r="14" spans="1:8" x14ac:dyDescent="0.3">
      <c r="A14" s="1">
        <v>2023</v>
      </c>
      <c r="B14" s="3">
        <v>10587004</v>
      </c>
      <c r="C14" s="3">
        <v>11</v>
      </c>
      <c r="D14" s="3">
        <f t="shared" si="0"/>
        <v>121</v>
      </c>
      <c r="E14">
        <f t="shared" si="1"/>
        <v>7.0247730771655483</v>
      </c>
      <c r="F14">
        <f t="shared" si="2"/>
        <v>77.272503848821032</v>
      </c>
      <c r="G14">
        <f t="shared" si="3"/>
        <v>7.0756089600000003</v>
      </c>
      <c r="H14">
        <f t="shared" si="4"/>
        <v>11901698.930389512</v>
      </c>
    </row>
    <row r="15" spans="1:8" x14ac:dyDescent="0.3">
      <c r="A15" s="1">
        <v>2024</v>
      </c>
      <c r="B15" s="3">
        <v>13537004</v>
      </c>
      <c r="C15" s="3">
        <v>13</v>
      </c>
      <c r="D15" s="3">
        <f t="shared" si="0"/>
        <v>169</v>
      </c>
      <c r="E15">
        <f t="shared" si="1"/>
        <v>7.1315225572411833</v>
      </c>
      <c r="F15">
        <f t="shared" si="2"/>
        <v>92.709793244135383</v>
      </c>
      <c r="G15">
        <f t="shared" si="3"/>
        <v>7.2326978320000004</v>
      </c>
      <c r="H15">
        <f t="shared" si="4"/>
        <v>17088259.557609633</v>
      </c>
    </row>
    <row r="19" spans="2:3" x14ac:dyDescent="0.3">
      <c r="B19" s="4" t="s">
        <v>5</v>
      </c>
      <c r="C19" s="4">
        <f>SUM(E2:E15)/14</f>
        <v>6.2116201644218281</v>
      </c>
    </row>
    <row r="20" spans="2:3" x14ac:dyDescent="0.3">
      <c r="B20" s="4" t="s">
        <v>6</v>
      </c>
      <c r="C20" s="4">
        <f>SUM(F2:F16)/SUM(D2:D15)</f>
        <v>7.8544436456442837E-2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ahad israq</dc:creator>
  <cp:lastModifiedBy>Himel Ishak</cp:lastModifiedBy>
  <dcterms:created xsi:type="dcterms:W3CDTF">2024-11-25T17:56:23Z</dcterms:created>
  <dcterms:modified xsi:type="dcterms:W3CDTF">2024-11-26T14:57:37Z</dcterms:modified>
</cp:coreProperties>
</file>