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Academic\Semester 6\Probability and Statistics\Notes\"/>
    </mc:Choice>
  </mc:AlternateContent>
  <xr:revisionPtr revIDLastSave="0" documentId="13_ncr:1_{D1F756C3-F3FB-43FD-9DF1-1146485F44BC}" xr6:coauthVersionLast="47" xr6:coauthVersionMax="47" xr10:uidLastSave="{00000000-0000-0000-0000-000000000000}"/>
  <bookViews>
    <workbookView xWindow="-108" yWindow="-108" windowWidth="23256" windowHeight="12456" xr2:uid="{F4C25D70-F9E3-45F4-B998-103493B4F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38" i="1"/>
  <c r="C46" i="1"/>
  <c r="D46" i="1"/>
  <c r="E46" i="1"/>
  <c r="C45" i="1"/>
  <c r="D45" i="1"/>
  <c r="E45" i="1"/>
  <c r="C44" i="1"/>
  <c r="D44" i="1"/>
  <c r="E44" i="1"/>
  <c r="C43" i="1"/>
  <c r="D43" i="1"/>
  <c r="E43" i="1"/>
  <c r="C42" i="1"/>
  <c r="D42" i="1"/>
  <c r="E42" i="1"/>
  <c r="C41" i="1"/>
  <c r="D41" i="1"/>
  <c r="E41" i="1"/>
  <c r="B46" i="1"/>
  <c r="B45" i="1"/>
  <c r="B44" i="1"/>
  <c r="B43" i="1"/>
  <c r="B42" i="1"/>
  <c r="B41" i="1"/>
  <c r="C40" i="1"/>
  <c r="D40" i="1"/>
  <c r="E40" i="1"/>
  <c r="C39" i="1"/>
  <c r="D39" i="1"/>
  <c r="E39" i="1"/>
  <c r="B39" i="1"/>
  <c r="B40" i="1"/>
  <c r="E38" i="1"/>
  <c r="D38" i="1"/>
  <c r="C38" i="1"/>
  <c r="B38" i="1"/>
  <c r="C33" i="1"/>
  <c r="D33" i="1"/>
  <c r="E33" i="1"/>
  <c r="B33" i="1"/>
  <c r="E20" i="1"/>
  <c r="E21" i="1"/>
  <c r="E22" i="1"/>
  <c r="E23" i="1"/>
  <c r="E24" i="1"/>
  <c r="E25" i="1"/>
  <c r="E26" i="1"/>
  <c r="E27" i="1"/>
  <c r="D20" i="1"/>
  <c r="D21" i="1"/>
  <c r="D22" i="1"/>
  <c r="D23" i="1"/>
  <c r="D24" i="1"/>
  <c r="D25" i="1"/>
  <c r="D26" i="1"/>
  <c r="D27" i="1"/>
  <c r="C20" i="1"/>
  <c r="C21" i="1"/>
  <c r="C22" i="1"/>
  <c r="C23" i="1"/>
  <c r="C24" i="1"/>
  <c r="C25" i="1"/>
  <c r="C26" i="1"/>
  <c r="C27" i="1"/>
  <c r="B20" i="1"/>
  <c r="B21" i="1"/>
  <c r="B22" i="1"/>
  <c r="B23" i="1"/>
  <c r="B24" i="1"/>
  <c r="B25" i="1"/>
  <c r="B26" i="1"/>
  <c r="B27" i="1"/>
  <c r="C19" i="1"/>
  <c r="D19" i="1"/>
  <c r="E19" i="1"/>
  <c r="B19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<sst xmlns="http://schemas.openxmlformats.org/spreadsheetml/2006/main" count="28" uniqueCount="18">
  <si>
    <t>Year</t>
  </si>
  <si>
    <t>Winter</t>
  </si>
  <si>
    <t>Spring</t>
  </si>
  <si>
    <t>Summer</t>
  </si>
  <si>
    <t>Fall</t>
  </si>
  <si>
    <t>Winter(production)</t>
  </si>
  <si>
    <t>Spring(production)</t>
  </si>
  <si>
    <t>Summer(production)</t>
  </si>
  <si>
    <t>Fall(production)</t>
  </si>
  <si>
    <t>Mean</t>
  </si>
  <si>
    <t>Seasonal Index calculation:Divide seasonal value of each year with the mean of each year.Then we get,</t>
  </si>
  <si>
    <t>Overall Seasonal Index</t>
  </si>
  <si>
    <t>Seasonal Index</t>
  </si>
  <si>
    <t>SI</t>
  </si>
  <si>
    <t>Sum of SI</t>
  </si>
  <si>
    <t>DESEASONISED DATA</t>
  </si>
  <si>
    <t>Sum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</si>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</sst>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Vs Winter(production)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79965004374453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Sheet1!$A$38:$A$46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79302.744863201078</c:v>
                </c:pt>
                <c:pt idx="1">
                  <c:v>101325.65702542658</c:v>
                </c:pt>
                <c:pt idx="2">
                  <c:v>145371.48134987761</c:v>
                </c:pt>
                <c:pt idx="3">
                  <c:v>177084.47486348235</c:v>
                </c:pt>
                <c:pt idx="4">
                  <c:v>221130.29918793336</c:v>
                </c:pt>
                <c:pt idx="5">
                  <c:v>212321.13432304314</c:v>
                </c:pt>
                <c:pt idx="6">
                  <c:v>233463.12999877962</c:v>
                </c:pt>
                <c:pt idx="7">
                  <c:v>248438.71026909299</c:v>
                </c:pt>
                <c:pt idx="8">
                  <c:v>255486.04216100514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3-4E33-B955-87C6E957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17199"/>
        <c:axId val="1479912879"/>
      </c:scatterChart>
      <c:valAx>
        <c:axId val="14799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12879"/>
        <c:crosses val="autoZero"/>
        <c:crossBetween val="midCat"/>
      </c:valAx>
      <c:valAx>
        <c:axId val="14799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</a:t>
            </a:r>
            <a:r>
              <a:rPr lang="en-US" baseline="0"/>
              <a:t> Spring(Production)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13298337707786"/>
                  <c:y val="1.0152376786235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Sheet1!$A$38:$A$46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</c:numCache>
            </c:numRef>
          </c:xVal>
          <c:yVal>
            <c:numRef>
              <c:f>Sheet1!$C$38:$C$46</c:f>
              <c:numCache>
                <c:formatCode>General</c:formatCode>
                <c:ptCount val="9"/>
                <c:pt idx="0">
                  <c:v>105198.53929905554</c:v>
                </c:pt>
                <c:pt idx="1">
                  <c:v>110147.71960551641</c:v>
                </c:pt>
                <c:pt idx="2">
                  <c:v>136130.91621443594</c:v>
                </c:pt>
                <c:pt idx="3">
                  <c:v>175724.35866612289</c:v>
                </c:pt>
                <c:pt idx="4">
                  <c:v>204182.14542827287</c:v>
                </c:pt>
                <c:pt idx="5">
                  <c:v>195521.07989196634</c:v>
                </c:pt>
                <c:pt idx="6">
                  <c:v>228928.04696057719</c:v>
                </c:pt>
                <c:pt idx="7">
                  <c:v>216555.09619442502</c:v>
                </c:pt>
                <c:pt idx="8">
                  <c:v>248724.76818642064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A-4757-820E-43D1562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21999"/>
        <c:axId val="1479937359"/>
      </c:scatterChart>
      <c:valAx>
        <c:axId val="14799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37359"/>
        <c:crosses val="autoZero"/>
        <c:crossBetween val="midCat"/>
      </c:valAx>
      <c:valAx>
        <c:axId val="1479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13298337707789"/>
                  <c:y val="-1.294109069699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Sheet1!$A$38:$A$46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</c:numCache>
            </c:numRef>
          </c:xVal>
          <c:yVal>
            <c:numRef>
              <c:f>Sheet1!$D$38:$D$46</c:f>
              <c:numCache>
                <c:formatCode>General</c:formatCode>
                <c:ptCount val="9"/>
                <c:pt idx="0">
                  <c:v>87736.780445164215</c:v>
                </c:pt>
                <c:pt idx="1">
                  <c:v>95567.205488910913</c:v>
                </c:pt>
                <c:pt idx="2">
                  <c:v>153512.35081263646</c:v>
                </c:pt>
                <c:pt idx="3">
                  <c:v>172305.37091762852</c:v>
                </c:pt>
                <c:pt idx="4">
                  <c:v>195796.6460488686</c:v>
                </c:pt>
                <c:pt idx="5">
                  <c:v>206759.24111011397</c:v>
                </c:pt>
                <c:pt idx="6">
                  <c:v>222420.09119760737</c:v>
                </c:pt>
                <c:pt idx="7">
                  <c:v>245911.36632884745</c:v>
                </c:pt>
                <c:pt idx="8">
                  <c:v>292893.91659132764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E-440B-9608-6280A467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82031"/>
        <c:axId val="750376751"/>
      </c:scatterChart>
      <c:valAx>
        <c:axId val="7503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76751"/>
        <c:crosses val="autoZero"/>
        <c:crossBetween val="midCat"/>
      </c:valAx>
      <c:valAx>
        <c:axId val="7503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8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vs 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24409448818897"/>
                  <c:y val="-1.781313794109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Sheet1!$A$38:$A$46</c:f>
              <c:numCache>
                <c:formatCode>General</c:formatCode>
                <c:ptCount val="9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</c:numCache>
            </c:numRef>
          </c:xVal>
          <c:yVal>
            <c:numRef>
              <c:f>Sheet1!$E$38:$E$46</c:f>
              <c:numCache>
                <c:formatCode>General</c:formatCode>
                <c:ptCount val="9"/>
                <c:pt idx="0">
                  <c:v>71945.016878014154</c:v>
                </c:pt>
                <c:pt idx="1">
                  <c:v>77586.491202667559</c:v>
                </c:pt>
                <c:pt idx="2">
                  <c:v>174901.92330293861</c:v>
                </c:pt>
                <c:pt idx="3">
                  <c:v>193236.71485806216</c:v>
                </c:pt>
                <c:pt idx="4">
                  <c:v>215097.42786609405</c:v>
                </c:pt>
                <c:pt idx="5">
                  <c:v>210866.322122604</c:v>
                </c:pt>
                <c:pt idx="6">
                  <c:v>234842.58800238091</c:v>
                </c:pt>
                <c:pt idx="7">
                  <c:v>246830.7209422694</c:v>
                </c:pt>
                <c:pt idx="8">
                  <c:v>282089.93547135312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2C0-9636-6E955EA1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97711"/>
        <c:axId val="1543885711"/>
      </c:scatterChart>
      <c:valAx>
        <c:axId val="15438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85711"/>
        <c:crosses val="autoZero"/>
        <c:crossBetween val="midCat"/>
      </c:valAx>
      <c:valAx>
        <c:axId val="15438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26165791776028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Sheet1!$G$38:$G$46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79302.744863201078</c:v>
                </c:pt>
                <c:pt idx="1">
                  <c:v>101325.65702542658</c:v>
                </c:pt>
                <c:pt idx="2">
                  <c:v>145371.48134987761</c:v>
                </c:pt>
                <c:pt idx="3">
                  <c:v>177084.47486348235</c:v>
                </c:pt>
                <c:pt idx="4">
                  <c:v>221130.29918793336</c:v>
                </c:pt>
                <c:pt idx="5">
                  <c:v>212321.13432304314</c:v>
                </c:pt>
                <c:pt idx="6">
                  <c:v>233463.12999877962</c:v>
                </c:pt>
                <c:pt idx="7">
                  <c:v>248438.71026909299</c:v>
                </c:pt>
                <c:pt idx="8">
                  <c:v>255486.04216100514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1-4BBB-9667-84E1AA73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35359"/>
        <c:axId val="2007936799"/>
      </c:scatterChart>
      <c:valAx>
        <c:axId val="20079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36799"/>
        <c:crosses val="autoZero"/>
        <c:crossBetween val="midCat"/>
      </c:valAx>
      <c:valAx>
        <c:axId val="20079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162674</xdr:colOff>
      <xdr:row>46</xdr:row>
      <xdr:rowOff>74389</xdr:rowOff>
    </xdr:from>
    <xdr:to>
      <xdr:col>5</xdr:col>
      <xdr:colOff>291942</xdr:colOff>
      <xdr:row>61</xdr:row>
      <xdr:rowOff>62143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E2FBD-D613-5F05-228A-41DEB133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606971</xdr:colOff>
      <xdr:row>46</xdr:row>
      <xdr:rowOff>70874</xdr:rowOff>
    </xdr:from>
    <xdr:to>
      <xdr:col>13</xdr:col>
      <xdr:colOff>284834</xdr:colOff>
      <xdr:row>61</xdr:row>
      <xdr:rowOff>58628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F9DE0-12FC-82E0-BCC2-79DDDFFAE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</xdr:colOff>
      <xdr:row>61</xdr:row>
      <xdr:rowOff>53750</xdr:rowOff>
    </xdr:from>
    <xdr:to>
      <xdr:col>5</xdr:col>
      <xdr:colOff>156482</xdr:colOff>
      <xdr:row>76</xdr:row>
      <xdr:rowOff>41503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123CD7-2C28-D9EF-4541-44179CD9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183697</xdr:colOff>
      <xdr:row>61</xdr:row>
      <xdr:rowOff>33337</xdr:rowOff>
    </xdr:from>
    <xdr:to>
      <xdr:col>12</xdr:col>
      <xdr:colOff>469447</xdr:colOff>
      <xdr:row>76</xdr:row>
      <xdr:rowOff>21090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68A40-49C4-6A19-846A-F6FC3380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29</xdr:row>
      <xdr:rowOff>92468</xdr:rowOff>
    </xdr:from>
    <xdr:to>
      <xdr:col>15</xdr:col>
      <xdr:colOff>89899</xdr:colOff>
      <xdr:row>43</xdr:row>
      <xdr:rowOff>130140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75916-C55D-7353-4383-A48AFD60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A91D-430B-44BD-A5A8-CFC635AC0362}">
  <dimension ref="A1:K49"/>
  <sheetViews>
    <sheetView tabSelected="1" topLeftCell="A29" zoomScale="89" zoomScaleNormal="89" workbookViewId="0">
      <selection activeCell="G36" sqref="G36"/>
    </sheetView>
  </sheetViews>
  <sheetFormatPr defaultRowHeight="14.4" x14ac:dyDescent="0.3"/>
  <cols>
    <col min="1" max="1" width="12.44140625" customWidth="1"/>
    <col min="2" max="2" width="18.88671875" customWidth="1"/>
    <col min="3" max="3" width="15.5546875" customWidth="1"/>
    <col min="4" max="4" width="14.88671875" customWidth="1"/>
    <col min="5" max="5" width="17.5546875" customWidth="1"/>
    <col min="6" max="6" width="11.5546875" customWidth="1"/>
  </cols>
  <sheetData>
    <row r="1" spans="1:7" ht="28.8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7" x14ac:dyDescent="0.3">
      <c r="A2" s="2">
        <v>2018</v>
      </c>
      <c r="B2" s="2">
        <v>90023</v>
      </c>
      <c r="C2" s="2">
        <v>85023</v>
      </c>
      <c r="D2" s="2">
        <v>56023</v>
      </c>
      <c r="E2" s="2">
        <v>102023</v>
      </c>
      <c r="F2">
        <f>(B2+C2+D2+E2)/4</f>
        <v>83273</v>
      </c>
    </row>
    <row r="3" spans="1:7" x14ac:dyDescent="0.3">
      <c r="A3" s="2">
        <v>2019</v>
      </c>
      <c r="B3" s="2">
        <v>115023</v>
      </c>
      <c r="C3" s="2">
        <v>89023</v>
      </c>
      <c r="D3" s="2">
        <v>61023</v>
      </c>
      <c r="E3" s="2">
        <v>110023</v>
      </c>
      <c r="F3">
        <f t="shared" ref="F3:F10" si="0">(B3+C3+D3+E3)/4</f>
        <v>93773</v>
      </c>
    </row>
    <row r="4" spans="1:7" x14ac:dyDescent="0.3">
      <c r="A4" s="2">
        <v>2020</v>
      </c>
      <c r="B4" s="2">
        <v>165023</v>
      </c>
      <c r="C4" s="2">
        <v>110023</v>
      </c>
      <c r="D4" s="2">
        <v>98023</v>
      </c>
      <c r="E4" s="2">
        <v>248023</v>
      </c>
      <c r="F4">
        <f t="shared" si="0"/>
        <v>155273</v>
      </c>
    </row>
    <row r="5" spans="1:7" x14ac:dyDescent="0.3">
      <c r="A5" s="2">
        <v>2021</v>
      </c>
      <c r="B5" s="2">
        <v>201023</v>
      </c>
      <c r="C5" s="2">
        <v>142023</v>
      </c>
      <c r="D5" s="2">
        <v>110023</v>
      </c>
      <c r="E5" s="2">
        <v>274023</v>
      </c>
      <c r="F5">
        <f t="shared" si="0"/>
        <v>181773</v>
      </c>
    </row>
    <row r="6" spans="1:7" x14ac:dyDescent="0.3">
      <c r="A6" s="2">
        <v>2022</v>
      </c>
      <c r="B6" s="2">
        <v>251023</v>
      </c>
      <c r="C6" s="2">
        <v>165023</v>
      </c>
      <c r="D6" s="2">
        <v>125023</v>
      </c>
      <c r="E6" s="2">
        <v>305023</v>
      </c>
      <c r="F6">
        <f t="shared" si="0"/>
        <v>211523</v>
      </c>
    </row>
    <row r="7" spans="1:7" x14ac:dyDescent="0.3">
      <c r="A7" s="2">
        <v>2023</v>
      </c>
      <c r="B7" s="2">
        <v>241023</v>
      </c>
      <c r="C7" s="2">
        <v>158023</v>
      </c>
      <c r="D7" s="2">
        <v>132023</v>
      </c>
      <c r="E7" s="2">
        <v>299023</v>
      </c>
      <c r="F7">
        <f t="shared" si="0"/>
        <v>207523</v>
      </c>
    </row>
    <row r="8" spans="1:7" x14ac:dyDescent="0.3">
      <c r="A8" s="2">
        <v>2024</v>
      </c>
      <c r="B8" s="2">
        <v>265023</v>
      </c>
      <c r="C8" s="2">
        <v>185023</v>
      </c>
      <c r="D8" s="2">
        <v>142023</v>
      </c>
      <c r="E8" s="2">
        <v>333023</v>
      </c>
      <c r="F8">
        <f t="shared" si="0"/>
        <v>231273</v>
      </c>
    </row>
    <row r="9" spans="1:7" x14ac:dyDescent="0.3">
      <c r="A9" s="2">
        <v>2025</v>
      </c>
      <c r="B9" s="2">
        <v>282023</v>
      </c>
      <c r="C9" s="2">
        <v>175023</v>
      </c>
      <c r="D9" s="2">
        <v>157023</v>
      </c>
      <c r="E9" s="2">
        <v>350023</v>
      </c>
      <c r="F9">
        <f t="shared" si="0"/>
        <v>241023</v>
      </c>
    </row>
    <row r="10" spans="1:7" x14ac:dyDescent="0.3">
      <c r="A10" s="2">
        <v>2026</v>
      </c>
      <c r="B10" s="2">
        <v>290023</v>
      </c>
      <c r="C10" s="2">
        <v>201023</v>
      </c>
      <c r="D10" s="2">
        <v>187023</v>
      </c>
      <c r="E10" s="2">
        <v>400023</v>
      </c>
      <c r="F10">
        <f t="shared" si="0"/>
        <v>269523</v>
      </c>
    </row>
    <row r="11" spans="1:7" x14ac:dyDescent="0.3">
      <c r="A11" s="1"/>
    </row>
    <row r="16" spans="1:7" x14ac:dyDescent="0.3">
      <c r="A16" s="4" t="s">
        <v>10</v>
      </c>
      <c r="B16" s="4"/>
      <c r="C16" s="4"/>
      <c r="D16" s="4"/>
      <c r="E16" s="4"/>
      <c r="F16" s="4"/>
      <c r="G16" s="4"/>
    </row>
    <row r="17" spans="1:8" x14ac:dyDescent="0.3">
      <c r="A17" s="4"/>
      <c r="B17" s="4"/>
      <c r="C17" s="4"/>
      <c r="D17" s="4"/>
      <c r="E17" s="4"/>
      <c r="F17" s="4"/>
      <c r="G17" s="4"/>
    </row>
    <row r="18" spans="1:8" ht="28.8" x14ac:dyDescent="0.3">
      <c r="A18" s="2" t="s">
        <v>0</v>
      </c>
      <c r="B18" s="2" t="s">
        <v>5</v>
      </c>
      <c r="C18" s="2" t="s">
        <v>6</v>
      </c>
      <c r="D18" s="2" t="s">
        <v>7</v>
      </c>
      <c r="E18" s="2" t="s">
        <v>8</v>
      </c>
    </row>
    <row r="19" spans="1:8" x14ac:dyDescent="0.3">
      <c r="A19" s="2">
        <v>2018</v>
      </c>
      <c r="B19" s="1">
        <f>B2/F2</f>
        <v>1.0810586864890182</v>
      </c>
      <c r="C19" s="1">
        <f>C2/F2</f>
        <v>1.0210152150156713</v>
      </c>
      <c r="D19" s="1">
        <f>D2/F2</f>
        <v>0.67276308047026046</v>
      </c>
      <c r="E19" s="1">
        <f>E2/F2</f>
        <v>1.2251630180250501</v>
      </c>
    </row>
    <row r="20" spans="1:8" x14ac:dyDescent="0.3">
      <c r="A20" s="2">
        <v>2019</v>
      </c>
      <c r="B20" s="1">
        <f t="shared" ref="B20:B27" si="1">B3/F3</f>
        <v>1.2266110714171456</v>
      </c>
      <c r="C20" s="1">
        <f t="shared" ref="C20:C27" si="2">C3/F3</f>
        <v>0.94934576050675568</v>
      </c>
      <c r="D20" s="1">
        <f t="shared" ref="D20:D27" si="3">D3/F3</f>
        <v>0.65075234875710497</v>
      </c>
      <c r="E20" s="1">
        <f t="shared" ref="E20:E27" si="4">E3/F3</f>
        <v>1.1732908193189937</v>
      </c>
    </row>
    <row r="21" spans="1:8" x14ac:dyDescent="0.3">
      <c r="A21" s="2">
        <v>2020</v>
      </c>
      <c r="B21" s="1">
        <f t="shared" si="1"/>
        <v>1.0627926297553341</v>
      </c>
      <c r="C21" s="1">
        <f t="shared" si="2"/>
        <v>0.70857779523806452</v>
      </c>
      <c r="D21" s="1">
        <f t="shared" si="3"/>
        <v>0.63129455861611483</v>
      </c>
      <c r="E21" s="1">
        <f t="shared" si="4"/>
        <v>1.5973350163904865</v>
      </c>
    </row>
    <row r="22" spans="1:8" x14ac:dyDescent="0.3">
      <c r="A22" s="2">
        <v>2021</v>
      </c>
      <c r="B22" s="1">
        <f t="shared" si="1"/>
        <v>1.1059013164771445</v>
      </c>
      <c r="C22" s="1">
        <f t="shared" si="2"/>
        <v>0.78132065818355867</v>
      </c>
      <c r="D22" s="1">
        <f t="shared" si="3"/>
        <v>0.6052769113124612</v>
      </c>
      <c r="E22" s="1">
        <f t="shared" si="4"/>
        <v>1.5075011140268357</v>
      </c>
    </row>
    <row r="23" spans="1:8" x14ac:dyDescent="0.3">
      <c r="A23" s="2">
        <v>2022</v>
      </c>
      <c r="B23" s="1">
        <f t="shared" si="1"/>
        <v>1.186740921791011</v>
      </c>
      <c r="C23" s="1">
        <f t="shared" si="2"/>
        <v>0.78016575029665802</v>
      </c>
      <c r="D23" s="1">
        <f t="shared" si="3"/>
        <v>0.59106101936905209</v>
      </c>
      <c r="E23" s="1">
        <f t="shared" si="4"/>
        <v>1.4420323085432789</v>
      </c>
    </row>
    <row r="24" spans="1:8" x14ac:dyDescent="0.3">
      <c r="A24" s="2">
        <v>2023</v>
      </c>
      <c r="B24" s="1">
        <f t="shared" si="1"/>
        <v>1.1614278899206354</v>
      </c>
      <c r="C24" s="1">
        <f t="shared" si="2"/>
        <v>0.76147222235607614</v>
      </c>
      <c r="D24" s="1">
        <f t="shared" si="3"/>
        <v>0.63618490480573242</v>
      </c>
      <c r="E24" s="1">
        <f t="shared" si="4"/>
        <v>1.440914982917556</v>
      </c>
    </row>
    <row r="25" spans="1:8" x14ac:dyDescent="0.3">
      <c r="A25" s="2">
        <v>2024</v>
      </c>
      <c r="B25" s="1">
        <f t="shared" si="1"/>
        <v>1.1459314316846325</v>
      </c>
      <c r="C25" s="1">
        <f t="shared" si="2"/>
        <v>0.8000198899136518</v>
      </c>
      <c r="D25" s="1">
        <f t="shared" si="3"/>
        <v>0.6140924362117498</v>
      </c>
      <c r="E25" s="1">
        <f t="shared" si="4"/>
        <v>1.4399562421899659</v>
      </c>
    </row>
    <row r="26" spans="1:8" x14ac:dyDescent="0.3">
      <c r="A26" s="2">
        <v>2025</v>
      </c>
      <c r="B26" s="1">
        <f t="shared" si="1"/>
        <v>1.1701082469307909</v>
      </c>
      <c r="C26" s="1">
        <f t="shared" si="2"/>
        <v>0.72616721225775138</v>
      </c>
      <c r="D26" s="1">
        <f t="shared" si="3"/>
        <v>0.65148554287350169</v>
      </c>
      <c r="E26" s="1">
        <f t="shared" si="4"/>
        <v>1.4522389979379562</v>
      </c>
    </row>
    <row r="27" spans="1:8" x14ac:dyDescent="0.3">
      <c r="A27" s="2">
        <v>2026</v>
      </c>
      <c r="B27" s="1">
        <f t="shared" si="1"/>
        <v>1.0760602991210397</v>
      </c>
      <c r="C27" s="1">
        <f t="shared" si="2"/>
        <v>0.74584729318091592</v>
      </c>
      <c r="D27" s="1">
        <f t="shared" si="3"/>
        <v>0.69390367426898636</v>
      </c>
      <c r="E27" s="1">
        <f t="shared" si="4"/>
        <v>1.484188733429058</v>
      </c>
    </row>
    <row r="31" spans="1:8" x14ac:dyDescent="0.3">
      <c r="A31" s="5" t="s">
        <v>11</v>
      </c>
      <c r="B31" s="5"/>
      <c r="C31" s="5"/>
      <c r="D31" s="5"/>
      <c r="E31" s="5"/>
      <c r="F31" s="5"/>
      <c r="G31" s="5"/>
      <c r="H31" s="5"/>
    </row>
    <row r="32" spans="1:8" x14ac:dyDescent="0.3">
      <c r="A32" s="3" t="s">
        <v>12</v>
      </c>
      <c r="B32" s="2" t="s">
        <v>1</v>
      </c>
      <c r="C32" s="2" t="s">
        <v>2</v>
      </c>
      <c r="D32" s="2" t="s">
        <v>3</v>
      </c>
      <c r="E32" s="2" t="s">
        <v>4</v>
      </c>
    </row>
    <row r="33" spans="1:7" x14ac:dyDescent="0.3">
      <c r="A33" t="s">
        <v>13</v>
      </c>
      <c r="B33">
        <f>AVERAGE(B19:B27)</f>
        <v>1.1351813881763058</v>
      </c>
      <c r="C33">
        <f t="shared" ref="C33:E33" si="5">AVERAGE(C19:C27)</f>
        <v>0.80821464410545596</v>
      </c>
      <c r="D33">
        <f t="shared" si="5"/>
        <v>0.63853494185388493</v>
      </c>
      <c r="E33">
        <f t="shared" si="5"/>
        <v>1.4180690258643533</v>
      </c>
    </row>
    <row r="34" spans="1:7" x14ac:dyDescent="0.3">
      <c r="A34" t="s">
        <v>14</v>
      </c>
      <c r="B34">
        <v>4</v>
      </c>
    </row>
    <row r="36" spans="1:7" x14ac:dyDescent="0.3">
      <c r="A36" s="5" t="s">
        <v>15</v>
      </c>
      <c r="B36" s="5"/>
      <c r="C36" s="5"/>
      <c r="D36" s="5"/>
      <c r="E36" s="5"/>
    </row>
    <row r="37" spans="1:7" ht="28.8" x14ac:dyDescent="0.3">
      <c r="A37" s="2" t="s">
        <v>0</v>
      </c>
      <c r="B37" s="2" t="s">
        <v>5</v>
      </c>
      <c r="C37" s="2" t="s">
        <v>6</v>
      </c>
      <c r="D37" s="2" t="s">
        <v>7</v>
      </c>
      <c r="E37" s="2" t="s">
        <v>8</v>
      </c>
      <c r="F37" s="2" t="s">
        <v>16</v>
      </c>
      <c r="G37" s="2" t="s">
        <v>17</v>
      </c>
    </row>
    <row r="38" spans="1:7" x14ac:dyDescent="0.3">
      <c r="A38" s="2">
        <v>2018</v>
      </c>
      <c r="B38">
        <f>B2/B33</f>
        <v>79302.744863201078</v>
      </c>
      <c r="C38">
        <f>C2/C33</f>
        <v>105198.53929905554</v>
      </c>
      <c r="D38">
        <f>D2/D33</f>
        <v>87736.780445164215</v>
      </c>
      <c r="E38">
        <f>E2/E33</f>
        <v>71945.016878014154</v>
      </c>
      <c r="F38">
        <f>SUM(B38:E38)</f>
        <v>344183.08148543496</v>
      </c>
      <c r="G38" s="2">
        <v>1</v>
      </c>
    </row>
    <row r="39" spans="1:7" x14ac:dyDescent="0.3">
      <c r="A39" s="2">
        <v>2019</v>
      </c>
      <c r="B39">
        <f>B3/B33</f>
        <v>101325.65702542658</v>
      </c>
      <c r="C39">
        <f t="shared" ref="C39:E39" si="6">C3/C33</f>
        <v>110147.71960551641</v>
      </c>
      <c r="D39">
        <f t="shared" si="6"/>
        <v>95567.205488910913</v>
      </c>
      <c r="E39">
        <f t="shared" si="6"/>
        <v>77586.491202667559</v>
      </c>
      <c r="F39">
        <f t="shared" ref="F39:F46" si="7">SUM(B39:E39)</f>
        <v>384627.07332252141</v>
      </c>
      <c r="G39" s="2">
        <v>2</v>
      </c>
    </row>
    <row r="40" spans="1:7" x14ac:dyDescent="0.3">
      <c r="A40" s="2">
        <v>2020</v>
      </c>
      <c r="B40">
        <f>B4/B33</f>
        <v>145371.48134987761</v>
      </c>
      <c r="C40">
        <f t="shared" ref="C40:E40" si="8">C4/C33</f>
        <v>136130.91621443594</v>
      </c>
      <c r="D40">
        <f t="shared" si="8"/>
        <v>153512.35081263646</v>
      </c>
      <c r="E40">
        <f t="shared" si="8"/>
        <v>174901.92330293861</v>
      </c>
      <c r="F40">
        <f t="shared" si="7"/>
        <v>609916.67167988862</v>
      </c>
      <c r="G40" s="2">
        <v>3</v>
      </c>
    </row>
    <row r="41" spans="1:7" x14ac:dyDescent="0.3">
      <c r="A41" s="2">
        <v>2021</v>
      </c>
      <c r="B41">
        <f>B5/B33</f>
        <v>177084.47486348235</v>
      </c>
      <c r="C41">
        <f t="shared" ref="C41:E41" si="9">C5/C33</f>
        <v>175724.35866612289</v>
      </c>
      <c r="D41">
        <f t="shared" si="9"/>
        <v>172305.37091762852</v>
      </c>
      <c r="E41">
        <f t="shared" si="9"/>
        <v>193236.71485806216</v>
      </c>
      <c r="F41">
        <f t="shared" si="7"/>
        <v>718350.91930529592</v>
      </c>
      <c r="G41" s="2">
        <v>4</v>
      </c>
    </row>
    <row r="42" spans="1:7" x14ac:dyDescent="0.3">
      <c r="A42" s="2">
        <v>2022</v>
      </c>
      <c r="B42">
        <f>B6/B33</f>
        <v>221130.29918793336</v>
      </c>
      <c r="C42">
        <f t="shared" ref="C42:E42" si="10">C6/C33</f>
        <v>204182.14542827287</v>
      </c>
      <c r="D42">
        <f t="shared" si="10"/>
        <v>195796.6460488686</v>
      </c>
      <c r="E42">
        <f t="shared" si="10"/>
        <v>215097.42786609405</v>
      </c>
      <c r="F42">
        <f t="shared" si="7"/>
        <v>836206.51853116881</v>
      </c>
      <c r="G42" s="2">
        <v>5</v>
      </c>
    </row>
    <row r="43" spans="1:7" x14ac:dyDescent="0.3">
      <c r="A43" s="2">
        <v>2023</v>
      </c>
      <c r="B43">
        <f>B7/B33</f>
        <v>212321.13432304314</v>
      </c>
      <c r="C43">
        <f t="shared" ref="C43:E43" si="11">C7/C33</f>
        <v>195521.07989196634</v>
      </c>
      <c r="D43">
        <f t="shared" si="11"/>
        <v>206759.24111011397</v>
      </c>
      <c r="E43">
        <f t="shared" si="11"/>
        <v>210866.322122604</v>
      </c>
      <c r="F43">
        <f t="shared" si="7"/>
        <v>825467.77744772739</v>
      </c>
      <c r="G43" s="2">
        <v>6</v>
      </c>
    </row>
    <row r="44" spans="1:7" x14ac:dyDescent="0.3">
      <c r="A44" s="2">
        <v>2024</v>
      </c>
      <c r="B44">
        <f>B8/B33</f>
        <v>233463.12999877962</v>
      </c>
      <c r="C44">
        <f t="shared" ref="C44:E44" si="12">C8/C33</f>
        <v>228928.04696057719</v>
      </c>
      <c r="D44">
        <f t="shared" si="12"/>
        <v>222420.09119760737</v>
      </c>
      <c r="E44">
        <f t="shared" si="12"/>
        <v>234842.58800238091</v>
      </c>
      <c r="F44">
        <f t="shared" si="7"/>
        <v>919653.85615934513</v>
      </c>
      <c r="G44" s="2">
        <v>7</v>
      </c>
    </row>
    <row r="45" spans="1:7" x14ac:dyDescent="0.3">
      <c r="A45" s="2">
        <v>2025</v>
      </c>
      <c r="B45">
        <f>B9/B33</f>
        <v>248438.71026909299</v>
      </c>
      <c r="C45">
        <f t="shared" ref="C45:E45" si="13">C9/C33</f>
        <v>216555.09619442502</v>
      </c>
      <c r="D45">
        <f t="shared" si="13"/>
        <v>245911.36632884745</v>
      </c>
      <c r="E45">
        <f t="shared" si="13"/>
        <v>246830.7209422694</v>
      </c>
      <c r="F45">
        <f t="shared" si="7"/>
        <v>957735.89373463485</v>
      </c>
      <c r="G45" s="2">
        <v>8</v>
      </c>
    </row>
    <row r="46" spans="1:7" x14ac:dyDescent="0.3">
      <c r="A46" s="2">
        <v>2026</v>
      </c>
      <c r="B46">
        <f>B10/B33</f>
        <v>255486.04216100514</v>
      </c>
      <c r="C46">
        <f t="shared" ref="C46:E46" si="14">C10/C33</f>
        <v>248724.76818642064</v>
      </c>
      <c r="D46">
        <f t="shared" si="14"/>
        <v>292893.91659132764</v>
      </c>
      <c r="E46">
        <f t="shared" si="14"/>
        <v>282089.93547135312</v>
      </c>
      <c r="F46">
        <f t="shared" si="7"/>
        <v>1079194.6624101065</v>
      </c>
      <c r="G46" s="2">
        <v>9</v>
      </c>
    </row>
    <row r="49" spans="11:11" x14ac:dyDescent="0.3">
      <c r="K49" s="1"/>
    </row>
  </sheetData>
  <mergeCells count="3">
    <mergeCell ref="A16:G17"/>
    <mergeCell ref="A31:H31"/>
    <mergeCell ref="A36:E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 israq</dc:creator>
  <cp:lastModifiedBy>Himel Ishak</cp:lastModifiedBy>
  <dcterms:created xsi:type="dcterms:W3CDTF">2024-11-25T18:20:58Z</dcterms:created>
  <dcterms:modified xsi:type="dcterms:W3CDTF">2024-11-26T15:04:15Z</dcterms:modified>
</cp:coreProperties>
</file>