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pher\Box\ergodicity\"/>
    </mc:Choice>
  </mc:AlternateContent>
  <bookViews>
    <workbookView xWindow="0" yWindow="0" windowWidth="20736" windowHeight="1176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6" i="2" l="1"/>
  <c r="L96" i="2" s="1"/>
  <c r="I96" i="2"/>
  <c r="K96" i="2" s="1"/>
  <c r="H96" i="2"/>
  <c r="G96" i="2"/>
  <c r="E96" i="2"/>
  <c r="D96" i="2"/>
  <c r="J95" i="2"/>
  <c r="I95" i="2"/>
  <c r="H95" i="2"/>
  <c r="G95" i="2"/>
  <c r="E95" i="2"/>
  <c r="D95" i="2"/>
  <c r="J94" i="2"/>
  <c r="L94" i="2" s="1"/>
  <c r="I94" i="2"/>
  <c r="K94" i="2" s="1"/>
  <c r="H94" i="2"/>
  <c r="G94" i="2"/>
  <c r="E94" i="2"/>
  <c r="D94" i="2"/>
  <c r="J93" i="2"/>
  <c r="I93" i="2"/>
  <c r="H93" i="2"/>
  <c r="G93" i="2"/>
  <c r="E93" i="2"/>
  <c r="D93" i="2"/>
  <c r="J92" i="2"/>
  <c r="L92" i="2" s="1"/>
  <c r="I92" i="2"/>
  <c r="K92" i="2" s="1"/>
  <c r="H92" i="2"/>
  <c r="G92" i="2"/>
  <c r="E92" i="2"/>
  <c r="D92" i="2"/>
  <c r="J91" i="2"/>
  <c r="I91" i="2"/>
  <c r="H91" i="2"/>
  <c r="G91" i="2"/>
  <c r="E91" i="2"/>
  <c r="D91" i="2"/>
  <c r="J90" i="2"/>
  <c r="I90" i="2"/>
  <c r="K90" i="2" s="1"/>
  <c r="H90" i="2"/>
  <c r="G90" i="2"/>
  <c r="E90" i="2"/>
  <c r="D90" i="2"/>
  <c r="J89" i="2"/>
  <c r="I89" i="2"/>
  <c r="H89" i="2"/>
  <c r="G89" i="2"/>
  <c r="E89" i="2"/>
  <c r="D89" i="2"/>
  <c r="J86" i="2"/>
  <c r="L86" i="2" s="1"/>
  <c r="I86" i="2"/>
  <c r="K86" i="2" s="1"/>
  <c r="H86" i="2"/>
  <c r="G86" i="2"/>
  <c r="E86" i="2"/>
  <c r="D86" i="2"/>
  <c r="J85" i="2"/>
  <c r="I85" i="2"/>
  <c r="K85" i="2" s="1"/>
  <c r="H85" i="2"/>
  <c r="G85" i="2"/>
  <c r="E85" i="2"/>
  <c r="D85" i="2"/>
  <c r="J84" i="2"/>
  <c r="I84" i="2"/>
  <c r="H84" i="2"/>
  <c r="G84" i="2"/>
  <c r="E84" i="2"/>
  <c r="D84" i="2"/>
  <c r="J83" i="2"/>
  <c r="L83" i="2" s="1"/>
  <c r="I83" i="2"/>
  <c r="K83" i="2" s="1"/>
  <c r="H83" i="2"/>
  <c r="G83" i="2"/>
  <c r="E83" i="2"/>
  <c r="D83" i="2"/>
  <c r="J82" i="2"/>
  <c r="L82" i="2" s="1"/>
  <c r="I82" i="2"/>
  <c r="K82" i="2" s="1"/>
  <c r="H82" i="2"/>
  <c r="G82" i="2"/>
  <c r="E82" i="2"/>
  <c r="D82" i="2"/>
  <c r="J81" i="2"/>
  <c r="I81" i="2"/>
  <c r="H81" i="2"/>
  <c r="G81" i="2"/>
  <c r="E81" i="2"/>
  <c r="D81" i="2"/>
  <c r="L80" i="2"/>
  <c r="J80" i="2"/>
  <c r="I80" i="2"/>
  <c r="K80" i="2" s="1"/>
  <c r="H80" i="2"/>
  <c r="G80" i="2"/>
  <c r="E80" i="2"/>
  <c r="D80" i="2"/>
  <c r="J79" i="2"/>
  <c r="I79" i="2"/>
  <c r="K79" i="2" s="1"/>
  <c r="H79" i="2"/>
  <c r="G79" i="2"/>
  <c r="E79" i="2"/>
  <c r="D79" i="2"/>
  <c r="K8" i="2"/>
  <c r="K95" i="2" l="1"/>
  <c r="L95" i="2"/>
  <c r="K93" i="2"/>
  <c r="L93" i="2"/>
  <c r="K91" i="2"/>
  <c r="L91" i="2"/>
  <c r="L90" i="2"/>
  <c r="K89" i="2"/>
  <c r="L89" i="2"/>
  <c r="L85" i="2"/>
  <c r="K84" i="2"/>
  <c r="L84" i="2"/>
  <c r="K81" i="2"/>
  <c r="L81" i="2"/>
  <c r="L79" i="2"/>
  <c r="X73" i="2"/>
  <c r="X75" i="2"/>
  <c r="X74" i="2"/>
  <c r="X69" i="2"/>
  <c r="X63" i="2"/>
  <c r="X62" i="2"/>
  <c r="X61" i="2"/>
  <c r="X60" i="2"/>
  <c r="X53" i="2"/>
  <c r="X52" i="2"/>
  <c r="X49" i="2"/>
  <c r="X46" i="2"/>
  <c r="X45" i="2"/>
  <c r="X44" i="2"/>
  <c r="X39" i="2"/>
  <c r="X33" i="2"/>
  <c r="X32" i="2"/>
  <c r="X31" i="2"/>
  <c r="X30" i="2"/>
  <c r="X23" i="2"/>
  <c r="X22" i="2"/>
  <c r="X19" i="2"/>
  <c r="X14" i="2"/>
  <c r="X13" i="2"/>
  <c r="L75" i="2"/>
  <c r="L74" i="2"/>
  <c r="L71" i="2"/>
  <c r="L70" i="2"/>
  <c r="L69" i="2"/>
  <c r="L66" i="2"/>
  <c r="L61" i="2"/>
  <c r="L60" i="2"/>
  <c r="L55" i="2"/>
  <c r="L54" i="2"/>
  <c r="L53" i="2"/>
  <c r="L52" i="2"/>
  <c r="L45" i="2"/>
  <c r="L44" i="2"/>
  <c r="L41" i="2"/>
  <c r="L40" i="2"/>
  <c r="L39" i="2"/>
  <c r="L31" i="2"/>
  <c r="L30" i="2"/>
  <c r="L25" i="2"/>
  <c r="L24" i="2"/>
  <c r="L23" i="2"/>
  <c r="L22" i="2"/>
  <c r="L14" i="2"/>
  <c r="L13" i="2"/>
  <c r="L10" i="2"/>
  <c r="L9" i="2"/>
  <c r="L8" i="2"/>
  <c r="W71" i="2"/>
  <c r="W70" i="2"/>
  <c r="W65" i="2"/>
  <c r="W64" i="2"/>
  <c r="W63" i="2"/>
  <c r="W62" i="2"/>
  <c r="W55" i="2"/>
  <c r="W54" i="2"/>
  <c r="W51" i="2"/>
  <c r="W50" i="2"/>
  <c r="W49" i="2"/>
  <c r="W41" i="2"/>
  <c r="W40" i="2"/>
  <c r="W35" i="2"/>
  <c r="W34" i="2"/>
  <c r="W33" i="2"/>
  <c r="W32" i="2"/>
  <c r="W25" i="2"/>
  <c r="W24" i="2"/>
  <c r="W21" i="2"/>
  <c r="W20" i="2"/>
  <c r="W19" i="2"/>
  <c r="W10" i="2"/>
  <c r="K73" i="2"/>
  <c r="K72" i="2"/>
  <c r="K71" i="2"/>
  <c r="K70" i="2"/>
  <c r="K63" i="2"/>
  <c r="K62" i="2"/>
  <c r="K59" i="2"/>
  <c r="K55" i="2"/>
  <c r="K54" i="2"/>
  <c r="K49" i="2"/>
  <c r="K43" i="2"/>
  <c r="K42" i="2"/>
  <c r="K41" i="2"/>
  <c r="K40" i="2"/>
  <c r="K33" i="2"/>
  <c r="K32" i="2"/>
  <c r="K29" i="2"/>
  <c r="K25" i="2"/>
  <c r="K24" i="2"/>
  <c r="K19" i="2"/>
  <c r="K15" i="2"/>
  <c r="K12" i="2"/>
  <c r="K11" i="2"/>
  <c r="K10" i="2"/>
  <c r="K9" i="2"/>
  <c r="J9" i="2"/>
  <c r="J10" i="2"/>
  <c r="J11" i="2"/>
  <c r="J12" i="2"/>
  <c r="J13" i="2"/>
  <c r="J14" i="2"/>
  <c r="J15" i="2"/>
  <c r="I8" i="2"/>
  <c r="V76" i="2"/>
  <c r="X76" i="2" s="1"/>
  <c r="U76" i="2"/>
  <c r="W76" i="2" s="1"/>
  <c r="T76" i="2"/>
  <c r="S76" i="2"/>
  <c r="Q76" i="2"/>
  <c r="P76" i="2"/>
  <c r="J76" i="2"/>
  <c r="I76" i="2"/>
  <c r="K76" i="2" s="1"/>
  <c r="H76" i="2"/>
  <c r="G76" i="2"/>
  <c r="E76" i="2"/>
  <c r="D76" i="2"/>
  <c r="V75" i="2"/>
  <c r="U75" i="2"/>
  <c r="T75" i="2"/>
  <c r="S75" i="2"/>
  <c r="Q75" i="2"/>
  <c r="P75" i="2"/>
  <c r="J75" i="2"/>
  <c r="I75" i="2"/>
  <c r="H75" i="2"/>
  <c r="G75" i="2"/>
  <c r="E75" i="2"/>
  <c r="V74" i="2"/>
  <c r="U74" i="2"/>
  <c r="T74" i="2"/>
  <c r="S74" i="2"/>
  <c r="Q74" i="2"/>
  <c r="P74" i="2"/>
  <c r="J74" i="2"/>
  <c r="I74" i="2"/>
  <c r="H74" i="2"/>
  <c r="G74" i="2"/>
  <c r="E74" i="2"/>
  <c r="V73" i="2"/>
  <c r="U73" i="2"/>
  <c r="T73" i="2"/>
  <c r="S73" i="2"/>
  <c r="Q73" i="2"/>
  <c r="P73" i="2"/>
  <c r="J73" i="2"/>
  <c r="I73" i="2"/>
  <c r="H73" i="2"/>
  <c r="G73" i="2"/>
  <c r="E73" i="2"/>
  <c r="D73" i="2"/>
  <c r="V72" i="2"/>
  <c r="U72" i="2"/>
  <c r="T72" i="2"/>
  <c r="S72" i="2"/>
  <c r="Q72" i="2"/>
  <c r="P72" i="2"/>
  <c r="J72" i="2"/>
  <c r="I72" i="2"/>
  <c r="H72" i="2"/>
  <c r="G72" i="2"/>
  <c r="E72" i="2"/>
  <c r="V71" i="2"/>
  <c r="U71" i="2"/>
  <c r="T71" i="2"/>
  <c r="S71" i="2"/>
  <c r="Q71" i="2"/>
  <c r="P71" i="2"/>
  <c r="J71" i="2"/>
  <c r="I71" i="2"/>
  <c r="H71" i="2"/>
  <c r="G71" i="2"/>
  <c r="E71" i="2"/>
  <c r="V70" i="2"/>
  <c r="U70" i="2"/>
  <c r="T70" i="2"/>
  <c r="S70" i="2"/>
  <c r="Q70" i="2"/>
  <c r="P70" i="2"/>
  <c r="J70" i="2"/>
  <c r="I70" i="2"/>
  <c r="H70" i="2"/>
  <c r="G70" i="2"/>
  <c r="E70" i="2"/>
  <c r="D70" i="2"/>
  <c r="V69" i="2"/>
  <c r="U69" i="2"/>
  <c r="T69" i="2"/>
  <c r="S69" i="2"/>
  <c r="Q69" i="2"/>
  <c r="P69" i="2"/>
  <c r="J69" i="2"/>
  <c r="I69" i="2"/>
  <c r="H69" i="2"/>
  <c r="G69" i="2"/>
  <c r="E69" i="2"/>
  <c r="V66" i="2"/>
  <c r="X66" i="2" s="1"/>
  <c r="U66" i="2"/>
  <c r="T66" i="2"/>
  <c r="S66" i="2"/>
  <c r="Q66" i="2"/>
  <c r="P66" i="2"/>
  <c r="J66" i="2"/>
  <c r="I66" i="2"/>
  <c r="H66" i="2"/>
  <c r="G66" i="2"/>
  <c r="E66" i="2"/>
  <c r="V65" i="2"/>
  <c r="U65" i="2"/>
  <c r="T65" i="2"/>
  <c r="S65" i="2"/>
  <c r="Q65" i="2"/>
  <c r="P65" i="2"/>
  <c r="J65" i="2"/>
  <c r="I65" i="2"/>
  <c r="H65" i="2"/>
  <c r="G65" i="2"/>
  <c r="E65" i="2"/>
  <c r="D65" i="2"/>
  <c r="V64" i="2"/>
  <c r="U64" i="2"/>
  <c r="T64" i="2"/>
  <c r="S64" i="2"/>
  <c r="Q64" i="2"/>
  <c r="P64" i="2"/>
  <c r="J64" i="2"/>
  <c r="I64" i="2"/>
  <c r="H64" i="2"/>
  <c r="G64" i="2"/>
  <c r="E64" i="2"/>
  <c r="V63" i="2"/>
  <c r="U63" i="2"/>
  <c r="T63" i="2"/>
  <c r="S63" i="2"/>
  <c r="Q63" i="2"/>
  <c r="P63" i="2"/>
  <c r="J63" i="2"/>
  <c r="I63" i="2"/>
  <c r="H63" i="2"/>
  <c r="G63" i="2"/>
  <c r="E63" i="2"/>
  <c r="V62" i="2"/>
  <c r="U62" i="2"/>
  <c r="T62" i="2"/>
  <c r="S62" i="2"/>
  <c r="Q62" i="2"/>
  <c r="P62" i="2"/>
  <c r="J62" i="2"/>
  <c r="I62" i="2"/>
  <c r="H62" i="2"/>
  <c r="G62" i="2"/>
  <c r="E62" i="2"/>
  <c r="D62" i="2"/>
  <c r="V61" i="2"/>
  <c r="U61" i="2"/>
  <c r="T61" i="2"/>
  <c r="S61" i="2"/>
  <c r="Q61" i="2"/>
  <c r="P61" i="2"/>
  <c r="J61" i="2"/>
  <c r="I61" i="2"/>
  <c r="H61" i="2"/>
  <c r="G61" i="2"/>
  <c r="E61" i="2"/>
  <c r="V60" i="2"/>
  <c r="U60" i="2"/>
  <c r="T60" i="2"/>
  <c r="S60" i="2"/>
  <c r="Q60" i="2"/>
  <c r="P60" i="2"/>
  <c r="J60" i="2"/>
  <c r="I60" i="2"/>
  <c r="H60" i="2"/>
  <c r="G60" i="2"/>
  <c r="E60" i="2"/>
  <c r="V59" i="2"/>
  <c r="U59" i="2"/>
  <c r="T59" i="2"/>
  <c r="S59" i="2"/>
  <c r="Q59" i="2"/>
  <c r="P59" i="2"/>
  <c r="J59" i="2"/>
  <c r="I59" i="2"/>
  <c r="H59" i="2"/>
  <c r="G59" i="2"/>
  <c r="E59" i="2"/>
  <c r="D59" i="2"/>
  <c r="V56" i="2"/>
  <c r="U56" i="2"/>
  <c r="T56" i="2"/>
  <c r="S56" i="2"/>
  <c r="Q56" i="2"/>
  <c r="P56" i="2"/>
  <c r="J56" i="2"/>
  <c r="I56" i="2"/>
  <c r="H56" i="2"/>
  <c r="G56" i="2"/>
  <c r="E56" i="2"/>
  <c r="V55" i="2"/>
  <c r="U55" i="2"/>
  <c r="T55" i="2"/>
  <c r="S55" i="2"/>
  <c r="Q55" i="2"/>
  <c r="P55" i="2"/>
  <c r="J55" i="2"/>
  <c r="I55" i="2"/>
  <c r="H55" i="2"/>
  <c r="G55" i="2"/>
  <c r="E55" i="2"/>
  <c r="V54" i="2"/>
  <c r="U54" i="2"/>
  <c r="T54" i="2"/>
  <c r="S54" i="2"/>
  <c r="Q54" i="2"/>
  <c r="P54" i="2"/>
  <c r="J54" i="2"/>
  <c r="I54" i="2"/>
  <c r="H54" i="2"/>
  <c r="G54" i="2"/>
  <c r="E54" i="2"/>
  <c r="D54" i="2"/>
  <c r="V53" i="2"/>
  <c r="U53" i="2"/>
  <c r="T53" i="2"/>
  <c r="S53" i="2"/>
  <c r="Q53" i="2"/>
  <c r="P53" i="2"/>
  <c r="J53" i="2"/>
  <c r="I53" i="2"/>
  <c r="H53" i="2"/>
  <c r="G53" i="2"/>
  <c r="E53" i="2"/>
  <c r="V52" i="2"/>
  <c r="U52" i="2"/>
  <c r="T52" i="2"/>
  <c r="S52" i="2"/>
  <c r="Q52" i="2"/>
  <c r="P52" i="2"/>
  <c r="J52" i="2"/>
  <c r="I52" i="2"/>
  <c r="H52" i="2"/>
  <c r="G52" i="2"/>
  <c r="E52" i="2"/>
  <c r="V51" i="2"/>
  <c r="U51" i="2"/>
  <c r="T51" i="2"/>
  <c r="S51" i="2"/>
  <c r="Q51" i="2"/>
  <c r="P51" i="2"/>
  <c r="J51" i="2"/>
  <c r="I51" i="2"/>
  <c r="H51" i="2"/>
  <c r="G51" i="2"/>
  <c r="E51" i="2"/>
  <c r="D51" i="2"/>
  <c r="V50" i="2"/>
  <c r="U50" i="2"/>
  <c r="T50" i="2"/>
  <c r="S50" i="2"/>
  <c r="Q50" i="2"/>
  <c r="P50" i="2"/>
  <c r="J50" i="2"/>
  <c r="I50" i="2"/>
  <c r="H50" i="2"/>
  <c r="G50" i="2"/>
  <c r="E50" i="2"/>
  <c r="V49" i="2"/>
  <c r="U49" i="2"/>
  <c r="T49" i="2"/>
  <c r="S49" i="2"/>
  <c r="Q49" i="2"/>
  <c r="P49" i="2"/>
  <c r="J49" i="2"/>
  <c r="I49" i="2"/>
  <c r="H49" i="2"/>
  <c r="G49" i="2"/>
  <c r="E49" i="2"/>
  <c r="V46" i="2"/>
  <c r="U46" i="2"/>
  <c r="W46" i="2" s="1"/>
  <c r="T46" i="2"/>
  <c r="S46" i="2"/>
  <c r="Q46" i="2"/>
  <c r="P46" i="2"/>
  <c r="J46" i="2"/>
  <c r="I46" i="2"/>
  <c r="K46" i="2" s="1"/>
  <c r="H46" i="2"/>
  <c r="G46" i="2"/>
  <c r="E46" i="2"/>
  <c r="D46" i="2"/>
  <c r="V45" i="2"/>
  <c r="U45" i="2"/>
  <c r="T45" i="2"/>
  <c r="S45" i="2"/>
  <c r="Q45" i="2"/>
  <c r="P45" i="2"/>
  <c r="J45" i="2"/>
  <c r="I45" i="2"/>
  <c r="H45" i="2"/>
  <c r="G45" i="2"/>
  <c r="E45" i="2"/>
  <c r="V44" i="2"/>
  <c r="U44" i="2"/>
  <c r="T44" i="2"/>
  <c r="S44" i="2"/>
  <c r="Q44" i="2"/>
  <c r="P44" i="2"/>
  <c r="J44" i="2"/>
  <c r="I44" i="2"/>
  <c r="H44" i="2"/>
  <c r="G44" i="2"/>
  <c r="E44" i="2"/>
  <c r="V43" i="2"/>
  <c r="U43" i="2"/>
  <c r="T43" i="2"/>
  <c r="S43" i="2"/>
  <c r="Q43" i="2"/>
  <c r="P43" i="2"/>
  <c r="J43" i="2"/>
  <c r="I43" i="2"/>
  <c r="H43" i="2"/>
  <c r="G43" i="2"/>
  <c r="E43" i="2"/>
  <c r="D43" i="2"/>
  <c r="V42" i="2"/>
  <c r="U42" i="2"/>
  <c r="T42" i="2"/>
  <c r="S42" i="2"/>
  <c r="Q42" i="2"/>
  <c r="P42" i="2"/>
  <c r="J42" i="2"/>
  <c r="I42" i="2"/>
  <c r="H42" i="2"/>
  <c r="G42" i="2"/>
  <c r="E42" i="2"/>
  <c r="V41" i="2"/>
  <c r="U41" i="2"/>
  <c r="T41" i="2"/>
  <c r="S41" i="2"/>
  <c r="Q41" i="2"/>
  <c r="P41" i="2"/>
  <c r="J41" i="2"/>
  <c r="I41" i="2"/>
  <c r="H41" i="2"/>
  <c r="G41" i="2"/>
  <c r="E41" i="2"/>
  <c r="V40" i="2"/>
  <c r="U40" i="2"/>
  <c r="T40" i="2"/>
  <c r="S40" i="2"/>
  <c r="Q40" i="2"/>
  <c r="P40" i="2"/>
  <c r="J40" i="2"/>
  <c r="I40" i="2"/>
  <c r="H40" i="2"/>
  <c r="G40" i="2"/>
  <c r="E40" i="2"/>
  <c r="D40" i="2"/>
  <c r="V39" i="2"/>
  <c r="U39" i="2"/>
  <c r="T39" i="2"/>
  <c r="S39" i="2"/>
  <c r="Q39" i="2"/>
  <c r="P39" i="2"/>
  <c r="J39" i="2"/>
  <c r="I39" i="2"/>
  <c r="H39" i="2"/>
  <c r="G39" i="2"/>
  <c r="E39" i="2"/>
  <c r="V36" i="2"/>
  <c r="X36" i="2" s="1"/>
  <c r="U36" i="2"/>
  <c r="T36" i="2"/>
  <c r="S36" i="2"/>
  <c r="Q36" i="2"/>
  <c r="P36" i="2"/>
  <c r="J36" i="2"/>
  <c r="L36" i="2" s="1"/>
  <c r="I36" i="2"/>
  <c r="H36" i="2"/>
  <c r="G36" i="2"/>
  <c r="E36" i="2"/>
  <c r="V35" i="2"/>
  <c r="U35" i="2"/>
  <c r="T35" i="2"/>
  <c r="S35" i="2"/>
  <c r="Q35" i="2"/>
  <c r="P35" i="2"/>
  <c r="J35" i="2"/>
  <c r="I35" i="2"/>
  <c r="H35" i="2"/>
  <c r="G35" i="2"/>
  <c r="E35" i="2"/>
  <c r="D35" i="2"/>
  <c r="V34" i="2"/>
  <c r="U34" i="2"/>
  <c r="T34" i="2"/>
  <c r="S34" i="2"/>
  <c r="Q34" i="2"/>
  <c r="P34" i="2"/>
  <c r="J34" i="2"/>
  <c r="I34" i="2"/>
  <c r="H34" i="2"/>
  <c r="G34" i="2"/>
  <c r="E34" i="2"/>
  <c r="D34" i="2"/>
  <c r="V33" i="2"/>
  <c r="U33" i="2"/>
  <c r="T33" i="2"/>
  <c r="S33" i="2"/>
  <c r="Q33" i="2"/>
  <c r="P33" i="2"/>
  <c r="J33" i="2"/>
  <c r="I33" i="2"/>
  <c r="H33" i="2"/>
  <c r="G33" i="2"/>
  <c r="E33" i="2"/>
  <c r="V32" i="2"/>
  <c r="U32" i="2"/>
  <c r="T32" i="2"/>
  <c r="S32" i="2"/>
  <c r="Q32" i="2"/>
  <c r="P32" i="2"/>
  <c r="J32" i="2"/>
  <c r="I32" i="2"/>
  <c r="H32" i="2"/>
  <c r="G32" i="2"/>
  <c r="E32" i="2"/>
  <c r="D32" i="2"/>
  <c r="V31" i="2"/>
  <c r="U31" i="2"/>
  <c r="T31" i="2"/>
  <c r="S31" i="2"/>
  <c r="Q31" i="2"/>
  <c r="P31" i="2"/>
  <c r="J31" i="2"/>
  <c r="I31" i="2"/>
  <c r="H31" i="2"/>
  <c r="G31" i="2"/>
  <c r="E31" i="2"/>
  <c r="D31" i="2"/>
  <c r="V30" i="2"/>
  <c r="U30" i="2"/>
  <c r="T30" i="2"/>
  <c r="S30" i="2"/>
  <c r="Q30" i="2"/>
  <c r="P30" i="2"/>
  <c r="J30" i="2"/>
  <c r="I30" i="2"/>
  <c r="H30" i="2"/>
  <c r="G30" i="2"/>
  <c r="E30" i="2"/>
  <c r="V29" i="2"/>
  <c r="U29" i="2"/>
  <c r="T29" i="2"/>
  <c r="S29" i="2"/>
  <c r="Q29" i="2"/>
  <c r="P29" i="2"/>
  <c r="J29" i="2"/>
  <c r="I29" i="2"/>
  <c r="H29" i="2"/>
  <c r="G29" i="2"/>
  <c r="E29" i="2"/>
  <c r="D29" i="2"/>
  <c r="V26" i="2"/>
  <c r="U26" i="2"/>
  <c r="T26" i="2"/>
  <c r="S26" i="2"/>
  <c r="Q26" i="2"/>
  <c r="P26" i="2"/>
  <c r="J26" i="2"/>
  <c r="I26" i="2"/>
  <c r="K26" i="2" s="1"/>
  <c r="H26" i="2"/>
  <c r="G26" i="2"/>
  <c r="E26" i="2"/>
  <c r="D26" i="2"/>
  <c r="V25" i="2"/>
  <c r="U25" i="2"/>
  <c r="T25" i="2"/>
  <c r="S25" i="2"/>
  <c r="Q25" i="2"/>
  <c r="P25" i="2"/>
  <c r="J25" i="2"/>
  <c r="I25" i="2"/>
  <c r="H25" i="2"/>
  <c r="G25" i="2"/>
  <c r="E25" i="2"/>
  <c r="V24" i="2"/>
  <c r="U24" i="2"/>
  <c r="T24" i="2"/>
  <c r="S24" i="2"/>
  <c r="Q24" i="2"/>
  <c r="P24" i="2"/>
  <c r="J24" i="2"/>
  <c r="I24" i="2"/>
  <c r="H24" i="2"/>
  <c r="G24" i="2"/>
  <c r="E24" i="2"/>
  <c r="D24" i="2"/>
  <c r="V23" i="2"/>
  <c r="U23" i="2"/>
  <c r="T23" i="2"/>
  <c r="S23" i="2"/>
  <c r="Q23" i="2"/>
  <c r="P23" i="2"/>
  <c r="J23" i="2"/>
  <c r="I23" i="2"/>
  <c r="H23" i="2"/>
  <c r="G23" i="2"/>
  <c r="E23" i="2"/>
  <c r="D23" i="2"/>
  <c r="V22" i="2"/>
  <c r="U22" i="2"/>
  <c r="T22" i="2"/>
  <c r="S22" i="2"/>
  <c r="Q22" i="2"/>
  <c r="P22" i="2"/>
  <c r="J22" i="2"/>
  <c r="I22" i="2"/>
  <c r="H22" i="2"/>
  <c r="G22" i="2"/>
  <c r="E22" i="2"/>
  <c r="D22" i="2"/>
  <c r="V21" i="2"/>
  <c r="U21" i="2"/>
  <c r="T21" i="2"/>
  <c r="S21" i="2"/>
  <c r="Q21" i="2"/>
  <c r="P21" i="2"/>
  <c r="J21" i="2"/>
  <c r="I21" i="2"/>
  <c r="H21" i="2"/>
  <c r="G21" i="2"/>
  <c r="E21" i="2"/>
  <c r="D21" i="2"/>
  <c r="V20" i="2"/>
  <c r="U20" i="2"/>
  <c r="T20" i="2"/>
  <c r="S20" i="2"/>
  <c r="Q20" i="2"/>
  <c r="P20" i="2"/>
  <c r="J20" i="2"/>
  <c r="I20" i="2"/>
  <c r="H20" i="2"/>
  <c r="G20" i="2"/>
  <c r="E20" i="2"/>
  <c r="D20" i="2"/>
  <c r="V19" i="2"/>
  <c r="U19" i="2"/>
  <c r="T19" i="2"/>
  <c r="S19" i="2"/>
  <c r="Q19" i="2"/>
  <c r="P19" i="2"/>
  <c r="J19" i="2"/>
  <c r="I19" i="2"/>
  <c r="H19" i="2"/>
  <c r="G19" i="2"/>
  <c r="E19" i="2"/>
  <c r="D19" i="2"/>
  <c r="V15" i="2"/>
  <c r="X15" i="2" s="1"/>
  <c r="U15" i="2"/>
  <c r="W15" i="2" s="1"/>
  <c r="T15" i="2"/>
  <c r="S15" i="2"/>
  <c r="Q15" i="2"/>
  <c r="P15" i="2"/>
  <c r="I15" i="2"/>
  <c r="H15" i="2"/>
  <c r="G15" i="2"/>
  <c r="E15" i="2"/>
  <c r="D15" i="2"/>
  <c r="V14" i="2"/>
  <c r="U14" i="2"/>
  <c r="T14" i="2"/>
  <c r="S14" i="2"/>
  <c r="Q14" i="2"/>
  <c r="P14" i="2"/>
  <c r="I14" i="2"/>
  <c r="H14" i="2"/>
  <c r="G14" i="2"/>
  <c r="E14" i="2"/>
  <c r="D14" i="2"/>
  <c r="V13" i="2"/>
  <c r="U13" i="2"/>
  <c r="T13" i="2"/>
  <c r="S13" i="2"/>
  <c r="Q13" i="2"/>
  <c r="P13" i="2"/>
  <c r="I13" i="2"/>
  <c r="H13" i="2"/>
  <c r="G13" i="2"/>
  <c r="E13" i="2"/>
  <c r="D13" i="2"/>
  <c r="V12" i="2"/>
  <c r="U12" i="2"/>
  <c r="T12" i="2"/>
  <c r="S12" i="2"/>
  <c r="Q12" i="2"/>
  <c r="P12" i="2"/>
  <c r="I12" i="2"/>
  <c r="H12" i="2"/>
  <c r="G12" i="2"/>
  <c r="E12" i="2"/>
  <c r="D12" i="2"/>
  <c r="V11" i="2"/>
  <c r="U11" i="2"/>
  <c r="T11" i="2"/>
  <c r="S11" i="2"/>
  <c r="Q11" i="2"/>
  <c r="P11" i="2"/>
  <c r="I11" i="2"/>
  <c r="H11" i="2"/>
  <c r="G11" i="2"/>
  <c r="E11" i="2"/>
  <c r="D11" i="2"/>
  <c r="V10" i="2"/>
  <c r="U10" i="2"/>
  <c r="T10" i="2"/>
  <c r="S10" i="2"/>
  <c r="Q10" i="2"/>
  <c r="P10" i="2"/>
  <c r="I10" i="2"/>
  <c r="H10" i="2"/>
  <c r="G10" i="2"/>
  <c r="E10" i="2"/>
  <c r="D10" i="2"/>
  <c r="I9" i="2"/>
  <c r="H9" i="2"/>
  <c r="G9" i="2"/>
  <c r="E9" i="2"/>
  <c r="D9" i="2"/>
  <c r="J8" i="2"/>
  <c r="H8" i="2"/>
  <c r="G8" i="2"/>
  <c r="E8" i="2"/>
  <c r="D8" i="2"/>
  <c r="M5" i="2"/>
  <c r="D5" i="2"/>
  <c r="D75" i="2" s="1"/>
  <c r="B5" i="2"/>
  <c r="K13" i="2" l="1"/>
  <c r="K30" i="2"/>
  <c r="K44" i="2"/>
  <c r="K60" i="2"/>
  <c r="K74" i="2"/>
  <c r="W22" i="2"/>
  <c r="W36" i="2"/>
  <c r="W52" i="2"/>
  <c r="W66" i="2"/>
  <c r="L11" i="2"/>
  <c r="L26" i="2"/>
  <c r="L42" i="2"/>
  <c r="L56" i="2"/>
  <c r="L72" i="2"/>
  <c r="X20" i="2"/>
  <c r="X34" i="2"/>
  <c r="X50" i="2"/>
  <c r="X64" i="2"/>
  <c r="K14" i="2"/>
  <c r="K31" i="2"/>
  <c r="K45" i="2"/>
  <c r="K61" i="2"/>
  <c r="K75" i="2"/>
  <c r="W23" i="2"/>
  <c r="W39" i="2"/>
  <c r="W53" i="2"/>
  <c r="W69" i="2"/>
  <c r="L12" i="2"/>
  <c r="L29" i="2"/>
  <c r="L43" i="2"/>
  <c r="L59" i="2"/>
  <c r="L73" i="2"/>
  <c r="X21" i="2"/>
  <c r="X35" i="2"/>
  <c r="X51" i="2"/>
  <c r="X65" i="2"/>
  <c r="K20" i="2"/>
  <c r="K50" i="2"/>
  <c r="K64" i="2"/>
  <c r="W26" i="2"/>
  <c r="W42" i="2"/>
  <c r="W72" i="2"/>
  <c r="L32" i="2"/>
  <c r="L46" i="2"/>
  <c r="L76" i="2"/>
  <c r="X24" i="2"/>
  <c r="X40" i="2"/>
  <c r="X70" i="2"/>
  <c r="K21" i="2"/>
  <c r="K65" i="2"/>
  <c r="W29" i="2"/>
  <c r="W59" i="2"/>
  <c r="L19" i="2"/>
  <c r="L49" i="2"/>
  <c r="L63" i="2"/>
  <c r="X25" i="2"/>
  <c r="X41" i="2"/>
  <c r="X71" i="2"/>
  <c r="N9" i="2"/>
  <c r="P9" i="2" s="1"/>
  <c r="K22" i="2"/>
  <c r="K36" i="2"/>
  <c r="K52" i="2"/>
  <c r="W13" i="2"/>
  <c r="W30" i="2"/>
  <c r="W44" i="2"/>
  <c r="W60" i="2"/>
  <c r="W74" i="2"/>
  <c r="L20" i="2"/>
  <c r="L34" i="2"/>
  <c r="L50" i="2"/>
  <c r="L64" i="2"/>
  <c r="X11" i="2"/>
  <c r="X26" i="2"/>
  <c r="X42" i="2"/>
  <c r="X56" i="2"/>
  <c r="X72" i="2"/>
  <c r="M9" i="2"/>
  <c r="K34" i="2"/>
  <c r="W11" i="2"/>
  <c r="W56" i="2"/>
  <c r="L15" i="2"/>
  <c r="L62" i="2"/>
  <c r="X54" i="2"/>
  <c r="N8" i="2"/>
  <c r="T8" i="2" s="1"/>
  <c r="K35" i="2"/>
  <c r="K51" i="2"/>
  <c r="W12" i="2"/>
  <c r="W43" i="2"/>
  <c r="W73" i="2"/>
  <c r="L33" i="2"/>
  <c r="X10" i="2"/>
  <c r="X55" i="2"/>
  <c r="K23" i="2"/>
  <c r="K39" i="2"/>
  <c r="K53" i="2"/>
  <c r="K69" i="2"/>
  <c r="W14" i="2"/>
  <c r="W31" i="2"/>
  <c r="W45" i="2"/>
  <c r="W61" i="2"/>
  <c r="W75" i="2"/>
  <c r="L21" i="2"/>
  <c r="L35" i="2"/>
  <c r="L51" i="2"/>
  <c r="L65" i="2"/>
  <c r="X12" i="2"/>
  <c r="X29" i="2"/>
  <c r="X43" i="2"/>
  <c r="X59" i="2"/>
  <c r="M8" i="2"/>
  <c r="D25" i="2"/>
  <c r="D30" i="2"/>
  <c r="D33" i="2"/>
  <c r="D36" i="2"/>
  <c r="D41" i="2"/>
  <c r="D44" i="2"/>
  <c r="D49" i="2"/>
  <c r="D52" i="2"/>
  <c r="D55" i="2"/>
  <c r="D60" i="2"/>
  <c r="D63" i="2"/>
  <c r="D66" i="2"/>
  <c r="K66" i="2" s="1"/>
  <c r="D71" i="2"/>
  <c r="D74" i="2"/>
  <c r="D39" i="2"/>
  <c r="D42" i="2"/>
  <c r="D45" i="2"/>
  <c r="D50" i="2"/>
  <c r="D53" i="2"/>
  <c r="D56" i="2"/>
  <c r="K56" i="2" s="1"/>
  <c r="D61" i="2"/>
  <c r="D64" i="2"/>
  <c r="D69" i="2"/>
  <c r="D72" i="2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E76" i="1"/>
  <c r="E75" i="1"/>
  <c r="E74" i="1"/>
  <c r="E73" i="1"/>
  <c r="E72" i="1"/>
  <c r="E71" i="1"/>
  <c r="E70" i="1"/>
  <c r="E69" i="1"/>
  <c r="E66" i="1"/>
  <c r="E65" i="1"/>
  <c r="E64" i="1"/>
  <c r="E63" i="1"/>
  <c r="E62" i="1"/>
  <c r="E61" i="1"/>
  <c r="E60" i="1"/>
  <c r="E59" i="1"/>
  <c r="E56" i="1"/>
  <c r="E55" i="1"/>
  <c r="E54" i="1"/>
  <c r="E53" i="1"/>
  <c r="E52" i="1"/>
  <c r="E51" i="1"/>
  <c r="E50" i="1"/>
  <c r="E49" i="1"/>
  <c r="E46" i="1"/>
  <c r="E45" i="1"/>
  <c r="E44" i="1"/>
  <c r="E43" i="1"/>
  <c r="E42" i="1"/>
  <c r="E41" i="1"/>
  <c r="E40" i="1"/>
  <c r="E39" i="1"/>
  <c r="E36" i="1"/>
  <c r="E35" i="1"/>
  <c r="E34" i="1"/>
  <c r="E33" i="1"/>
  <c r="E32" i="1"/>
  <c r="E31" i="1"/>
  <c r="E30" i="1"/>
  <c r="E29" i="1"/>
  <c r="E26" i="1"/>
  <c r="E25" i="1"/>
  <c r="E24" i="1"/>
  <c r="E23" i="1"/>
  <c r="E22" i="1"/>
  <c r="E21" i="1"/>
  <c r="E20" i="1"/>
  <c r="E19" i="1"/>
  <c r="E15" i="1"/>
  <c r="E14" i="1"/>
  <c r="E13" i="1"/>
  <c r="E12" i="1"/>
  <c r="E11" i="1"/>
  <c r="E10" i="1"/>
  <c r="E9" i="1"/>
  <c r="E8" i="1"/>
  <c r="M5" i="1"/>
  <c r="V76" i="1"/>
  <c r="U76" i="1"/>
  <c r="T76" i="1"/>
  <c r="S76" i="1"/>
  <c r="V75" i="1"/>
  <c r="U75" i="1"/>
  <c r="T75" i="1"/>
  <c r="S75" i="1"/>
  <c r="V74" i="1"/>
  <c r="U74" i="1"/>
  <c r="T74" i="1"/>
  <c r="S74" i="1"/>
  <c r="V73" i="1"/>
  <c r="U73" i="1"/>
  <c r="T73" i="1"/>
  <c r="S73" i="1"/>
  <c r="V72" i="1"/>
  <c r="U72" i="1"/>
  <c r="T72" i="1"/>
  <c r="S72" i="1"/>
  <c r="V71" i="1"/>
  <c r="U71" i="1"/>
  <c r="T71" i="1"/>
  <c r="S71" i="1"/>
  <c r="V70" i="1"/>
  <c r="U70" i="1"/>
  <c r="T70" i="1"/>
  <c r="S70" i="1"/>
  <c r="V69" i="1"/>
  <c r="U69" i="1"/>
  <c r="T69" i="1"/>
  <c r="S69" i="1"/>
  <c r="V66" i="1"/>
  <c r="U66" i="1"/>
  <c r="T66" i="1"/>
  <c r="S66" i="1"/>
  <c r="V65" i="1"/>
  <c r="U65" i="1"/>
  <c r="T65" i="1"/>
  <c r="S65" i="1"/>
  <c r="V64" i="1"/>
  <c r="U64" i="1"/>
  <c r="T64" i="1"/>
  <c r="S64" i="1"/>
  <c r="V63" i="1"/>
  <c r="U63" i="1"/>
  <c r="T63" i="1"/>
  <c r="S63" i="1"/>
  <c r="V62" i="1"/>
  <c r="U62" i="1"/>
  <c r="T62" i="1"/>
  <c r="S62" i="1"/>
  <c r="V61" i="1"/>
  <c r="U61" i="1"/>
  <c r="T61" i="1"/>
  <c r="S61" i="1"/>
  <c r="V60" i="1"/>
  <c r="U60" i="1"/>
  <c r="T60" i="1"/>
  <c r="S60" i="1"/>
  <c r="V59" i="1"/>
  <c r="U59" i="1"/>
  <c r="T59" i="1"/>
  <c r="S59" i="1"/>
  <c r="V56" i="1"/>
  <c r="U56" i="1"/>
  <c r="T56" i="1"/>
  <c r="S56" i="1"/>
  <c r="V55" i="1"/>
  <c r="U55" i="1"/>
  <c r="T55" i="1"/>
  <c r="S55" i="1"/>
  <c r="W55" i="1"/>
  <c r="V54" i="1"/>
  <c r="U54" i="1"/>
  <c r="W54" i="1" s="1"/>
  <c r="T54" i="1"/>
  <c r="S54" i="1"/>
  <c r="V53" i="1"/>
  <c r="U53" i="1"/>
  <c r="T53" i="1"/>
  <c r="S53" i="1"/>
  <c r="V52" i="1"/>
  <c r="U52" i="1"/>
  <c r="T52" i="1"/>
  <c r="S52" i="1"/>
  <c r="V51" i="1"/>
  <c r="U51" i="1"/>
  <c r="T51" i="1"/>
  <c r="S51" i="1"/>
  <c r="V50" i="1"/>
  <c r="U50" i="1"/>
  <c r="T50" i="1"/>
  <c r="S50" i="1"/>
  <c r="V49" i="1"/>
  <c r="U49" i="1"/>
  <c r="T49" i="1"/>
  <c r="S49" i="1"/>
  <c r="V46" i="1"/>
  <c r="U46" i="1"/>
  <c r="T46" i="1"/>
  <c r="S46" i="1"/>
  <c r="V45" i="1"/>
  <c r="U45" i="1"/>
  <c r="T45" i="1"/>
  <c r="S45" i="1"/>
  <c r="V44" i="1"/>
  <c r="U44" i="1"/>
  <c r="T44" i="1"/>
  <c r="S44" i="1"/>
  <c r="V43" i="1"/>
  <c r="U43" i="1"/>
  <c r="T43" i="1"/>
  <c r="S43" i="1"/>
  <c r="V42" i="1"/>
  <c r="U42" i="1"/>
  <c r="T42" i="1"/>
  <c r="S42" i="1"/>
  <c r="V41" i="1"/>
  <c r="U41" i="1"/>
  <c r="T41" i="1"/>
  <c r="S41" i="1"/>
  <c r="V40" i="1"/>
  <c r="U40" i="1"/>
  <c r="T40" i="1"/>
  <c r="S40" i="1"/>
  <c r="V39" i="1"/>
  <c r="U39" i="1"/>
  <c r="T39" i="1"/>
  <c r="S39" i="1"/>
  <c r="V36" i="1"/>
  <c r="U36" i="1"/>
  <c r="T36" i="1"/>
  <c r="S36" i="1"/>
  <c r="V35" i="1"/>
  <c r="U35" i="1"/>
  <c r="W35" i="1" s="1"/>
  <c r="T35" i="1"/>
  <c r="S35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S30" i="1"/>
  <c r="V29" i="1"/>
  <c r="U29" i="1"/>
  <c r="T29" i="1"/>
  <c r="S29" i="1"/>
  <c r="V26" i="1"/>
  <c r="U26" i="1"/>
  <c r="T26" i="1"/>
  <c r="S26" i="1"/>
  <c r="V25" i="1"/>
  <c r="U25" i="1"/>
  <c r="T25" i="1"/>
  <c r="S25" i="1"/>
  <c r="V24" i="1"/>
  <c r="U24" i="1"/>
  <c r="T24" i="1"/>
  <c r="S24" i="1"/>
  <c r="V23" i="1"/>
  <c r="U23" i="1"/>
  <c r="T23" i="1"/>
  <c r="S23" i="1"/>
  <c r="V22" i="1"/>
  <c r="X22" i="1" s="1"/>
  <c r="U22" i="1"/>
  <c r="W22" i="1" s="1"/>
  <c r="T22" i="1"/>
  <c r="S22" i="1"/>
  <c r="V21" i="1"/>
  <c r="U21" i="1"/>
  <c r="T21" i="1"/>
  <c r="S21" i="1"/>
  <c r="V20" i="1"/>
  <c r="U20" i="1"/>
  <c r="T20" i="1"/>
  <c r="S20" i="1"/>
  <c r="V19" i="1"/>
  <c r="U19" i="1"/>
  <c r="T19" i="1"/>
  <c r="S19" i="1"/>
  <c r="V15" i="1"/>
  <c r="U15" i="1"/>
  <c r="T15" i="1"/>
  <c r="S15" i="1"/>
  <c r="V14" i="1"/>
  <c r="U14" i="1"/>
  <c r="T14" i="1"/>
  <c r="S14" i="1"/>
  <c r="V13" i="1"/>
  <c r="U13" i="1"/>
  <c r="T13" i="1"/>
  <c r="S13" i="1"/>
  <c r="V12" i="1"/>
  <c r="U12" i="1"/>
  <c r="T12" i="1"/>
  <c r="S12" i="1"/>
  <c r="V11" i="1"/>
  <c r="U11" i="1"/>
  <c r="T11" i="1"/>
  <c r="S11" i="1"/>
  <c r="V10" i="1"/>
  <c r="U10" i="1"/>
  <c r="T10" i="1"/>
  <c r="S10" i="1"/>
  <c r="V9" i="1"/>
  <c r="U9" i="1"/>
  <c r="T9" i="1"/>
  <c r="S9" i="1"/>
  <c r="V8" i="1"/>
  <c r="U8" i="1"/>
  <c r="T8" i="1"/>
  <c r="S8" i="1"/>
  <c r="J76" i="1"/>
  <c r="L76" i="1" s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L72" i="1" s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6" i="1"/>
  <c r="L66" i="1" s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L52" i="1" s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L43" i="1" s="1"/>
  <c r="I43" i="1"/>
  <c r="H43" i="1"/>
  <c r="G43" i="1"/>
  <c r="J42" i="1"/>
  <c r="I42" i="1"/>
  <c r="H42" i="1"/>
  <c r="G42" i="1"/>
  <c r="J41" i="1"/>
  <c r="I41" i="1"/>
  <c r="H41" i="1"/>
  <c r="G41" i="1"/>
  <c r="J40" i="1"/>
  <c r="L40" i="1" s="1"/>
  <c r="I40" i="1"/>
  <c r="H40" i="1"/>
  <c r="G40" i="1"/>
  <c r="J39" i="1"/>
  <c r="I39" i="1"/>
  <c r="H39" i="1"/>
  <c r="G39" i="1"/>
  <c r="J36" i="1"/>
  <c r="L36" i="1" s="1"/>
  <c r="I36" i="1"/>
  <c r="H36" i="1"/>
  <c r="G36" i="1"/>
  <c r="J35" i="1"/>
  <c r="L35" i="1" s="1"/>
  <c r="I35" i="1"/>
  <c r="H35" i="1"/>
  <c r="G35" i="1"/>
  <c r="J34" i="1"/>
  <c r="I34" i="1"/>
  <c r="H34" i="1"/>
  <c r="G34" i="1"/>
  <c r="J33" i="1"/>
  <c r="L33" i="1" s="1"/>
  <c r="I33" i="1"/>
  <c r="H33" i="1"/>
  <c r="G33" i="1"/>
  <c r="J32" i="1"/>
  <c r="I32" i="1"/>
  <c r="H32" i="1"/>
  <c r="G32" i="1"/>
  <c r="L32" i="1"/>
  <c r="J31" i="1"/>
  <c r="I31" i="1"/>
  <c r="H31" i="1"/>
  <c r="G31" i="1"/>
  <c r="J30" i="1"/>
  <c r="I30" i="1"/>
  <c r="H30" i="1"/>
  <c r="G30" i="1"/>
  <c r="J29" i="1"/>
  <c r="I29" i="1"/>
  <c r="H29" i="1"/>
  <c r="G29" i="1"/>
  <c r="J26" i="1"/>
  <c r="L26" i="1" s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L19" i="1" s="1"/>
  <c r="I19" i="1"/>
  <c r="H19" i="1"/>
  <c r="G19" i="1"/>
  <c r="J15" i="1"/>
  <c r="I15" i="1"/>
  <c r="H15" i="1"/>
  <c r="G15" i="1"/>
  <c r="J14" i="1"/>
  <c r="L14" i="1" s="1"/>
  <c r="J13" i="1"/>
  <c r="J12" i="1"/>
  <c r="L12" i="1" s="1"/>
  <c r="J11" i="1"/>
  <c r="J10" i="1"/>
  <c r="L10" i="1" s="1"/>
  <c r="J9" i="1"/>
  <c r="J8" i="1"/>
  <c r="L8" i="1" s="1"/>
  <c r="I14" i="1"/>
  <c r="I13" i="1"/>
  <c r="I12" i="1"/>
  <c r="I11" i="1"/>
  <c r="I10" i="1"/>
  <c r="I9" i="1"/>
  <c r="I8" i="1"/>
  <c r="H14" i="1"/>
  <c r="H13" i="1"/>
  <c r="H12" i="1"/>
  <c r="H11" i="1"/>
  <c r="H10" i="1"/>
  <c r="H9" i="1"/>
  <c r="H8" i="1"/>
  <c r="G14" i="1"/>
  <c r="G13" i="1"/>
  <c r="G12" i="1"/>
  <c r="G11" i="1"/>
  <c r="G10" i="1"/>
  <c r="G9" i="1"/>
  <c r="G8" i="1"/>
  <c r="D5" i="1"/>
  <c r="D35" i="1" s="1"/>
  <c r="K35" i="1" s="1"/>
  <c r="U9" i="2" l="1"/>
  <c r="W9" i="2" s="1"/>
  <c r="V9" i="2"/>
  <c r="X9" i="2" s="1"/>
  <c r="S9" i="2"/>
  <c r="T9" i="2"/>
  <c r="U8" i="2"/>
  <c r="P8" i="2"/>
  <c r="Q9" i="2"/>
  <c r="V8" i="2"/>
  <c r="S8" i="2"/>
  <c r="Q8" i="2"/>
  <c r="W8" i="2"/>
  <c r="D24" i="1"/>
  <c r="K24" i="1" s="1"/>
  <c r="L45" i="1"/>
  <c r="L65" i="1"/>
  <c r="L62" i="1"/>
  <c r="L59" i="1"/>
  <c r="L9" i="1"/>
  <c r="L11" i="1"/>
  <c r="D13" i="1"/>
  <c r="K13" i="1" s="1"/>
  <c r="L73" i="1"/>
  <c r="W25" i="1"/>
  <c r="L55" i="1"/>
  <c r="L75" i="1"/>
  <c r="L23" i="1"/>
  <c r="L42" i="1"/>
  <c r="D9" i="1"/>
  <c r="K9" i="1" s="1"/>
  <c r="D20" i="1"/>
  <c r="K20" i="1" s="1"/>
  <c r="D30" i="1"/>
  <c r="K30" i="1" s="1"/>
  <c r="D43" i="1"/>
  <c r="K43" i="1" s="1"/>
  <c r="D53" i="1"/>
  <c r="K53" i="1" s="1"/>
  <c r="D63" i="1"/>
  <c r="K63" i="1" s="1"/>
  <c r="D73" i="1"/>
  <c r="D10" i="1"/>
  <c r="K10" i="1" s="1"/>
  <c r="D21" i="1"/>
  <c r="K21" i="1" s="1"/>
  <c r="D31" i="1"/>
  <c r="K31" i="1" s="1"/>
  <c r="D44" i="1"/>
  <c r="K44" i="1" s="1"/>
  <c r="D54" i="1"/>
  <c r="K54" i="1" s="1"/>
  <c r="D64" i="1"/>
  <c r="D74" i="1"/>
  <c r="K74" i="1" s="1"/>
  <c r="D11" i="1"/>
  <c r="K11" i="1" s="1"/>
  <c r="D22" i="1"/>
  <c r="K22" i="1" s="1"/>
  <c r="D32" i="1"/>
  <c r="K32" i="1" s="1"/>
  <c r="D45" i="1"/>
  <c r="K45" i="1" s="1"/>
  <c r="D55" i="1"/>
  <c r="K55" i="1" s="1"/>
  <c r="D65" i="1"/>
  <c r="K65" i="1" s="1"/>
  <c r="D75" i="1"/>
  <c r="K75" i="1" s="1"/>
  <c r="X45" i="1"/>
  <c r="D12" i="1"/>
  <c r="K12" i="1" s="1"/>
  <c r="D23" i="1"/>
  <c r="K23" i="1" s="1"/>
  <c r="D46" i="1"/>
  <c r="D56" i="1"/>
  <c r="K56" i="1" s="1"/>
  <c r="D66" i="1"/>
  <c r="K66" i="1" s="1"/>
  <c r="D76" i="1"/>
  <c r="K76" i="1" s="1"/>
  <c r="W56" i="1"/>
  <c r="D49" i="1"/>
  <c r="K49" i="1" s="1"/>
  <c r="D59" i="1"/>
  <c r="K59" i="1" s="1"/>
  <c r="D69" i="1"/>
  <c r="K69" i="1" s="1"/>
  <c r="D34" i="1"/>
  <c r="K34" i="1" s="1"/>
  <c r="L13" i="1"/>
  <c r="L49" i="1"/>
  <c r="L69" i="1"/>
  <c r="D33" i="1"/>
  <c r="K33" i="1" s="1"/>
  <c r="D14" i="1"/>
  <c r="K14" i="1" s="1"/>
  <c r="D25" i="1"/>
  <c r="K25" i="1" s="1"/>
  <c r="D50" i="1"/>
  <c r="K50" i="1" s="1"/>
  <c r="D60" i="1"/>
  <c r="K60" i="1" s="1"/>
  <c r="D70" i="1"/>
  <c r="K70" i="1" s="1"/>
  <c r="D41" i="1"/>
  <c r="K41" i="1" s="1"/>
  <c r="L25" i="1"/>
  <c r="L39" i="1"/>
  <c r="L50" i="1"/>
  <c r="L60" i="1"/>
  <c r="D40" i="1"/>
  <c r="K40" i="1" s="1"/>
  <c r="D15" i="1"/>
  <c r="K15" i="1" s="1"/>
  <c r="D26" i="1"/>
  <c r="K26" i="1" s="1"/>
  <c r="D51" i="1"/>
  <c r="K51" i="1" s="1"/>
  <c r="D61" i="1"/>
  <c r="K61" i="1" s="1"/>
  <c r="D71" i="1"/>
  <c r="K71" i="1" s="1"/>
  <c r="W31" i="1"/>
  <c r="D39" i="1"/>
  <c r="K39" i="1" s="1"/>
  <c r="D36" i="1"/>
  <c r="K36" i="1" s="1"/>
  <c r="D8" i="1"/>
  <c r="K8" i="1" s="1"/>
  <c r="D19" i="1"/>
  <c r="K19" i="1" s="1"/>
  <c r="D29" i="1"/>
  <c r="K29" i="1" s="1"/>
  <c r="D42" i="1"/>
  <c r="K42" i="1" s="1"/>
  <c r="D52" i="1"/>
  <c r="K52" i="1" s="1"/>
  <c r="D62" i="1"/>
  <c r="K62" i="1" s="1"/>
  <c r="D72" i="1"/>
  <c r="K72" i="1" s="1"/>
  <c r="W61" i="1"/>
  <c r="X73" i="1"/>
  <c r="W72" i="1"/>
  <c r="W60" i="1"/>
  <c r="W44" i="1"/>
  <c r="W42" i="1"/>
  <c r="W41" i="1"/>
  <c r="W36" i="1"/>
  <c r="W32" i="1"/>
  <c r="W30" i="1"/>
  <c r="X30" i="1"/>
  <c r="X76" i="1"/>
  <c r="W75" i="1"/>
  <c r="W71" i="1"/>
  <c r="W70" i="1"/>
  <c r="X69" i="1"/>
  <c r="W62" i="1"/>
  <c r="X62" i="1"/>
  <c r="X59" i="1"/>
  <c r="W52" i="1"/>
  <c r="W51" i="1"/>
  <c r="W50" i="1"/>
  <c r="X49" i="1"/>
  <c r="W40" i="1"/>
  <c r="W21" i="1"/>
  <c r="W20" i="1"/>
  <c r="X19" i="1"/>
  <c r="X39" i="1"/>
  <c r="X32" i="1"/>
  <c r="W76" i="1"/>
  <c r="W74" i="1"/>
  <c r="W73" i="1"/>
  <c r="W69" i="1"/>
  <c r="X65" i="1"/>
  <c r="W65" i="1"/>
  <c r="W66" i="1"/>
  <c r="W64" i="1"/>
  <c r="W63" i="1"/>
  <c r="X63" i="1"/>
  <c r="X60" i="1"/>
  <c r="W59" i="1"/>
  <c r="W53" i="1"/>
  <c r="X52" i="1"/>
  <c r="W49" i="1"/>
  <c r="W46" i="1"/>
  <c r="W45" i="1"/>
  <c r="W43" i="1"/>
  <c r="X43" i="1"/>
  <c r="X42" i="1"/>
  <c r="W39" i="1"/>
  <c r="W34" i="1"/>
  <c r="W33" i="1"/>
  <c r="X29" i="1"/>
  <c r="W29" i="1"/>
  <c r="W26" i="1"/>
  <c r="X25" i="1"/>
  <c r="W24" i="1"/>
  <c r="W23" i="1"/>
  <c r="X20" i="1"/>
  <c r="W19" i="1"/>
  <c r="X75" i="1"/>
  <c r="X74" i="1"/>
  <c r="X72" i="1"/>
  <c r="X71" i="1"/>
  <c r="X70" i="1"/>
  <c r="X66" i="1"/>
  <c r="X64" i="1"/>
  <c r="X61" i="1"/>
  <c r="X56" i="1"/>
  <c r="X55" i="1"/>
  <c r="X54" i="1"/>
  <c r="X53" i="1"/>
  <c r="X51" i="1"/>
  <c r="X50" i="1"/>
  <c r="X46" i="1"/>
  <c r="X44" i="1"/>
  <c r="X41" i="1"/>
  <c r="X40" i="1"/>
  <c r="X36" i="1"/>
  <c r="X35" i="1"/>
  <c r="X34" i="1"/>
  <c r="X33" i="1"/>
  <c r="X31" i="1"/>
  <c r="X26" i="1"/>
  <c r="X24" i="1"/>
  <c r="X23" i="1"/>
  <c r="X21" i="1"/>
  <c r="X9" i="1"/>
  <c r="X11" i="1"/>
  <c r="W12" i="1"/>
  <c r="X12" i="1"/>
  <c r="W13" i="1"/>
  <c r="X13" i="1"/>
  <c r="W14" i="1"/>
  <c r="W15" i="1"/>
  <c r="X15" i="1"/>
  <c r="X14" i="1"/>
  <c r="W9" i="1"/>
  <c r="W11" i="1"/>
  <c r="W10" i="1"/>
  <c r="X10" i="1"/>
  <c r="X8" i="1"/>
  <c r="W8" i="1"/>
  <c r="L74" i="1"/>
  <c r="K73" i="1"/>
  <c r="L71" i="1"/>
  <c r="L70" i="1"/>
  <c r="K64" i="1"/>
  <c r="L64" i="1"/>
  <c r="L63" i="1"/>
  <c r="L61" i="1"/>
  <c r="L56" i="1"/>
  <c r="L54" i="1"/>
  <c r="L53" i="1"/>
  <c r="L51" i="1"/>
  <c r="K46" i="1"/>
  <c r="L46" i="1"/>
  <c r="L44" i="1"/>
  <c r="L41" i="1"/>
  <c r="L34" i="1"/>
  <c r="L31" i="1"/>
  <c r="L30" i="1"/>
  <c r="L29" i="1"/>
  <c r="L24" i="1"/>
  <c r="L22" i="1"/>
  <c r="L21" i="1"/>
  <c r="L20" i="1"/>
  <c r="L15" i="1"/>
  <c r="B5" i="1"/>
  <c r="X8" i="2" l="1"/>
</calcChain>
</file>

<file path=xl/sharedStrings.xml><?xml version="1.0" encoding="utf-8"?>
<sst xmlns="http://schemas.openxmlformats.org/spreadsheetml/2006/main" count="310" uniqueCount="22">
  <si>
    <t>New Experiment on Intertemporal Choice</t>
  </si>
  <si>
    <t>D: delay</t>
  </si>
  <si>
    <t>mod Xa</t>
  </si>
  <si>
    <t>mod Xb</t>
  </si>
  <si>
    <t>T</t>
  </si>
  <si>
    <t>T/H</t>
  </si>
  <si>
    <t>H*: horizon</t>
  </si>
  <si>
    <t>cum Xa</t>
  </si>
  <si>
    <t>cum Xb</t>
  </si>
  <si>
    <t xml:space="preserve">Xa: increment to optionA </t>
  </si>
  <si>
    <t>Xb: increment to option b</t>
  </si>
  <si>
    <t>int T/H</t>
  </si>
  <si>
    <t>int T/(H+D)</t>
  </si>
  <si>
    <t>T/(H+D)</t>
  </si>
  <si>
    <t>question #</t>
  </si>
  <si>
    <t>H</t>
  </si>
  <si>
    <t>D</t>
  </si>
  <si>
    <t>CASE D:  Adding a compounding rate</t>
  </si>
  <si>
    <t>CASE C: Additive increase</t>
  </si>
  <si>
    <t>Compounding rate</t>
  </si>
  <si>
    <t xml:space="preserve">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</si>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</sst>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7" fontId="0" fillId="3" borderId="0" xfId="0" applyNumberFormat="1" applyFill="1"/>
    <xf numFmtId="0" fontId="0" fillId="4" borderId="0" xfId="0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activeCell="K8" sqref="K8"/>
    </sheetView>
  </sheetViews>
  <sheetFormatPr defaultRowHeight="14.4" x14ac:dyDescent="0.3"/>
  <sheetData>
    <row r="1" spans="1:24" x14ac:dyDescent="0.3">
      <c r="B1" s="2" t="s">
        <v>0</v>
      </c>
      <c r="C1" s="2"/>
      <c r="D1" s="2"/>
      <c r="E1" s="2"/>
    </row>
    <row r="2" spans="1:24" x14ac:dyDescent="0.3">
      <c r="B2" s="3">
        <v>43862</v>
      </c>
      <c r="C2" s="2"/>
      <c r="D2" s="2"/>
      <c r="E2" s="2"/>
      <c r="F2" s="4" t="s">
        <v>18</v>
      </c>
      <c r="G2" s="4"/>
      <c r="H2" s="4"/>
    </row>
    <row r="4" spans="1:24" x14ac:dyDescent="0.3">
      <c r="B4" s="2" t="s">
        <v>6</v>
      </c>
      <c r="C4" s="2" t="s">
        <v>1</v>
      </c>
      <c r="D4" s="2" t="s">
        <v>9</v>
      </c>
      <c r="E4" s="2" t="s">
        <v>10</v>
      </c>
      <c r="F4" s="2"/>
      <c r="G4" s="2"/>
      <c r="H4" s="2"/>
      <c r="I4" s="2"/>
      <c r="J4" s="2"/>
      <c r="K4" s="2"/>
      <c r="L4" s="2"/>
      <c r="M4" s="2" t="s">
        <v>6</v>
      </c>
      <c r="N4" s="2" t="s">
        <v>1</v>
      </c>
      <c r="O4" s="2" t="s">
        <v>9</v>
      </c>
      <c r="P4" s="2" t="s">
        <v>10</v>
      </c>
      <c r="Q4" s="2"/>
      <c r="R4" s="2"/>
    </row>
    <row r="5" spans="1:24" x14ac:dyDescent="0.3">
      <c r="B5" s="2">
        <f>$C$5/(($E$5/$D$5)-1)</f>
        <v>4</v>
      </c>
      <c r="C5" s="2">
        <v>2</v>
      </c>
      <c r="D5" s="2">
        <f>20</f>
        <v>20</v>
      </c>
      <c r="E5" s="2">
        <v>30</v>
      </c>
      <c r="F5" s="2"/>
      <c r="G5" s="2"/>
      <c r="H5" s="2"/>
      <c r="I5" s="2"/>
      <c r="J5" s="2"/>
      <c r="K5" s="2"/>
      <c r="L5" s="2"/>
      <c r="M5" s="2">
        <f>$N$5/(($P$5/$O$5)-1)</f>
        <v>8</v>
      </c>
      <c r="N5" s="2">
        <v>4</v>
      </c>
      <c r="O5" s="2">
        <v>20</v>
      </c>
      <c r="P5" s="2">
        <v>30</v>
      </c>
      <c r="Q5" s="2"/>
      <c r="R5" s="2"/>
    </row>
    <row r="7" spans="1:24" x14ac:dyDescent="0.3">
      <c r="A7" t="s">
        <v>14</v>
      </c>
      <c r="B7" t="s">
        <v>15</v>
      </c>
      <c r="C7" t="s">
        <v>16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13</v>
      </c>
      <c r="I7" s="2" t="s">
        <v>11</v>
      </c>
      <c r="J7" s="2" t="s">
        <v>12</v>
      </c>
      <c r="K7" s="2" t="s">
        <v>7</v>
      </c>
      <c r="L7" s="2" t="s">
        <v>8</v>
      </c>
      <c r="M7" s="2" t="s">
        <v>14</v>
      </c>
      <c r="N7" s="2" t="s">
        <v>15</v>
      </c>
      <c r="O7" s="2" t="s">
        <v>16</v>
      </c>
      <c r="P7" s="2" t="s">
        <v>2</v>
      </c>
      <c r="Q7" s="2" t="s">
        <v>3</v>
      </c>
      <c r="R7" s="2" t="s">
        <v>4</v>
      </c>
      <c r="S7" s="2" t="s">
        <v>5</v>
      </c>
      <c r="T7" s="2" t="s">
        <v>13</v>
      </c>
      <c r="U7" s="2" t="s">
        <v>11</v>
      </c>
      <c r="V7" s="2" t="s">
        <v>12</v>
      </c>
      <c r="W7" s="2" t="s">
        <v>7</v>
      </c>
      <c r="X7" s="2" t="s">
        <v>8</v>
      </c>
    </row>
    <row r="8" spans="1:24" x14ac:dyDescent="0.3">
      <c r="B8">
        <v>4</v>
      </c>
      <c r="C8">
        <v>2</v>
      </c>
      <c r="D8">
        <f>$D$5*$B8/$F8</f>
        <v>8</v>
      </c>
      <c r="E8">
        <f>$E$5*$B8/$F8</f>
        <v>12</v>
      </c>
      <c r="F8">
        <v>10</v>
      </c>
      <c r="G8">
        <f>F8/B8</f>
        <v>2.5</v>
      </c>
      <c r="H8">
        <f>F8/(B8+C8)</f>
        <v>1.6666666666666667</v>
      </c>
      <c r="I8">
        <f>(F8-MOD(F8,B8))/B8</f>
        <v>2</v>
      </c>
      <c r="J8">
        <f>(F8-MOD(F8,(B8+C8)))/(B8+C8)</f>
        <v>1</v>
      </c>
      <c r="K8">
        <f>D8*I8</f>
        <v>16</v>
      </c>
      <c r="L8">
        <f>E8*J8</f>
        <v>12</v>
      </c>
      <c r="N8">
        <v>8</v>
      </c>
      <c r="O8">
        <v>4</v>
      </c>
      <c r="P8">
        <f t="shared" ref="P8:P15" si="0">$O$5*$N8/$R8</f>
        <v>16</v>
      </c>
      <c r="Q8">
        <f t="shared" ref="Q8:Q15" si="1">$P$5*$N8/$R8</f>
        <v>24</v>
      </c>
      <c r="R8">
        <v>10</v>
      </c>
      <c r="S8">
        <f>R8/N8</f>
        <v>1.25</v>
      </c>
      <c r="T8">
        <f>R8/(N8+O8)</f>
        <v>0.83333333333333337</v>
      </c>
      <c r="U8">
        <f>(R8-MOD(R8,N8))/N8</f>
        <v>1</v>
      </c>
      <c r="V8">
        <f>(R8-MOD(R8,(N8+O8)))/(N8+O8)</f>
        <v>0</v>
      </c>
      <c r="W8">
        <f>P8*U8</f>
        <v>16</v>
      </c>
      <c r="X8">
        <f>Q8*V8</f>
        <v>0</v>
      </c>
    </row>
    <row r="9" spans="1:24" x14ac:dyDescent="0.3">
      <c r="B9">
        <v>4</v>
      </c>
      <c r="C9">
        <v>2</v>
      </c>
      <c r="D9">
        <f t="shared" ref="D9:D15" si="2">$D$5*$B9/$F9</f>
        <v>4</v>
      </c>
      <c r="E9">
        <f t="shared" ref="E9:E15" si="3">$E$5*$B9/$F9</f>
        <v>6</v>
      </c>
      <c r="F9">
        <v>20</v>
      </c>
      <c r="G9">
        <f t="shared" ref="G9:G14" si="4">F9/B9</f>
        <v>5</v>
      </c>
      <c r="H9">
        <f t="shared" ref="H9:H14" si="5">F9/(B9+C9)</f>
        <v>3.3333333333333335</v>
      </c>
      <c r="I9">
        <f t="shared" ref="I9:I14" si="6">(F9-MOD(F9,B9))/B9</f>
        <v>5</v>
      </c>
      <c r="J9">
        <f t="shared" ref="J9:J14" si="7">(F9-MOD(F9,(B9+C9)))/(B9+C9)</f>
        <v>3</v>
      </c>
      <c r="K9">
        <f t="shared" ref="K9:K14" si="8">D9*I9</f>
        <v>20</v>
      </c>
      <c r="L9">
        <f t="shared" ref="L9:L14" si="9">E9*J9</f>
        <v>18</v>
      </c>
      <c r="N9">
        <v>8</v>
      </c>
      <c r="O9">
        <v>4</v>
      </c>
      <c r="P9">
        <f t="shared" si="0"/>
        <v>8</v>
      </c>
      <c r="Q9">
        <f t="shared" si="1"/>
        <v>12</v>
      </c>
      <c r="R9">
        <v>20</v>
      </c>
      <c r="S9">
        <f t="shared" ref="S9:S15" si="10">R9/N9</f>
        <v>2.5</v>
      </c>
      <c r="T9">
        <f t="shared" ref="T9:T15" si="11">R9/(N9+O9)</f>
        <v>1.6666666666666667</v>
      </c>
      <c r="U9">
        <f t="shared" ref="U9:U15" si="12">(R9-MOD(R9,N9))/N9</f>
        <v>2</v>
      </c>
      <c r="V9">
        <f t="shared" ref="V9:V15" si="13">(R9-MOD(R9,(N9+O9)))/(N9+O9)</f>
        <v>1</v>
      </c>
      <c r="W9">
        <f t="shared" ref="W9:W15" si="14">P9*U9</f>
        <v>16</v>
      </c>
      <c r="X9">
        <f t="shared" ref="X9:X15" si="15">Q9*V9</f>
        <v>12</v>
      </c>
    </row>
    <row r="10" spans="1:24" x14ac:dyDescent="0.3">
      <c r="A10">
        <v>1</v>
      </c>
      <c r="B10">
        <v>4</v>
      </c>
      <c r="C10">
        <v>2</v>
      </c>
      <c r="D10" s="1">
        <f t="shared" si="2"/>
        <v>2.6666666666666665</v>
      </c>
      <c r="E10" s="1">
        <f t="shared" si="3"/>
        <v>4</v>
      </c>
      <c r="F10" s="1">
        <v>30</v>
      </c>
      <c r="G10" s="1">
        <f t="shared" si="4"/>
        <v>7.5</v>
      </c>
      <c r="H10" s="1">
        <f t="shared" si="5"/>
        <v>5</v>
      </c>
      <c r="I10" s="1">
        <f t="shared" si="6"/>
        <v>7</v>
      </c>
      <c r="J10" s="1">
        <f t="shared" si="7"/>
        <v>5</v>
      </c>
      <c r="K10" s="1">
        <f t="shared" si="8"/>
        <v>18.666666666666664</v>
      </c>
      <c r="L10" s="1">
        <f t="shared" si="9"/>
        <v>20</v>
      </c>
      <c r="M10">
        <v>22</v>
      </c>
      <c r="N10">
        <v>8</v>
      </c>
      <c r="O10">
        <v>4</v>
      </c>
      <c r="P10" s="1">
        <f t="shared" si="0"/>
        <v>5.333333333333333</v>
      </c>
      <c r="Q10" s="1">
        <f t="shared" si="1"/>
        <v>8</v>
      </c>
      <c r="R10" s="1">
        <v>30</v>
      </c>
      <c r="S10" s="1">
        <f t="shared" si="10"/>
        <v>3.75</v>
      </c>
      <c r="T10" s="1">
        <f t="shared" si="11"/>
        <v>2.5</v>
      </c>
      <c r="U10" s="1">
        <f t="shared" si="12"/>
        <v>3</v>
      </c>
      <c r="V10" s="1">
        <f t="shared" si="13"/>
        <v>2</v>
      </c>
      <c r="W10" s="1">
        <f t="shared" si="14"/>
        <v>16</v>
      </c>
      <c r="X10" s="1">
        <f t="shared" si="15"/>
        <v>16</v>
      </c>
    </row>
    <row r="11" spans="1:24" x14ac:dyDescent="0.3">
      <c r="B11">
        <v>4</v>
      </c>
      <c r="C11">
        <v>2</v>
      </c>
      <c r="D11">
        <f t="shared" si="2"/>
        <v>2</v>
      </c>
      <c r="E11">
        <f t="shared" si="3"/>
        <v>3</v>
      </c>
      <c r="F11">
        <v>40</v>
      </c>
      <c r="G11">
        <f t="shared" si="4"/>
        <v>10</v>
      </c>
      <c r="H11">
        <f t="shared" si="5"/>
        <v>6.666666666666667</v>
      </c>
      <c r="I11">
        <f t="shared" si="6"/>
        <v>10</v>
      </c>
      <c r="J11">
        <f t="shared" si="7"/>
        <v>6</v>
      </c>
      <c r="K11">
        <f t="shared" si="8"/>
        <v>20</v>
      </c>
      <c r="L11">
        <f t="shared" si="9"/>
        <v>18</v>
      </c>
      <c r="N11">
        <v>8</v>
      </c>
      <c r="O11">
        <v>4</v>
      </c>
      <c r="P11">
        <f t="shared" si="0"/>
        <v>4</v>
      </c>
      <c r="Q11">
        <f t="shared" si="1"/>
        <v>6</v>
      </c>
      <c r="R11">
        <v>40</v>
      </c>
      <c r="S11">
        <f t="shared" si="10"/>
        <v>5</v>
      </c>
      <c r="T11">
        <f t="shared" si="11"/>
        <v>3.3333333333333335</v>
      </c>
      <c r="U11">
        <f t="shared" si="12"/>
        <v>5</v>
      </c>
      <c r="V11">
        <f t="shared" si="13"/>
        <v>3</v>
      </c>
      <c r="W11">
        <f t="shared" si="14"/>
        <v>20</v>
      </c>
      <c r="X11">
        <f t="shared" si="15"/>
        <v>18</v>
      </c>
    </row>
    <row r="12" spans="1:24" x14ac:dyDescent="0.3">
      <c r="A12">
        <v>2</v>
      </c>
      <c r="B12">
        <v>4</v>
      </c>
      <c r="C12">
        <v>2</v>
      </c>
      <c r="D12" s="1">
        <f t="shared" si="2"/>
        <v>1.6</v>
      </c>
      <c r="E12" s="1">
        <f t="shared" si="3"/>
        <v>2.4</v>
      </c>
      <c r="F12" s="1">
        <v>50</v>
      </c>
      <c r="G12" s="1">
        <f t="shared" si="4"/>
        <v>12.5</v>
      </c>
      <c r="H12" s="1">
        <f t="shared" si="5"/>
        <v>8.3333333333333339</v>
      </c>
      <c r="I12" s="1">
        <f t="shared" si="6"/>
        <v>12</v>
      </c>
      <c r="J12" s="1">
        <f t="shared" si="7"/>
        <v>8</v>
      </c>
      <c r="K12" s="1">
        <f t="shared" si="8"/>
        <v>19.200000000000003</v>
      </c>
      <c r="L12" s="1">
        <f t="shared" si="9"/>
        <v>19.2</v>
      </c>
      <c r="M12">
        <v>23</v>
      </c>
      <c r="N12">
        <v>8</v>
      </c>
      <c r="O12">
        <v>4</v>
      </c>
      <c r="P12" s="1">
        <f t="shared" si="0"/>
        <v>3.2</v>
      </c>
      <c r="Q12" s="1">
        <f t="shared" si="1"/>
        <v>4.8</v>
      </c>
      <c r="R12" s="1">
        <v>50</v>
      </c>
      <c r="S12" s="1">
        <f t="shared" si="10"/>
        <v>6.25</v>
      </c>
      <c r="T12" s="1">
        <f t="shared" si="11"/>
        <v>4.166666666666667</v>
      </c>
      <c r="U12" s="1">
        <f t="shared" si="12"/>
        <v>6</v>
      </c>
      <c r="V12" s="1">
        <f t="shared" si="13"/>
        <v>4</v>
      </c>
      <c r="W12" s="1">
        <f t="shared" si="14"/>
        <v>19.200000000000003</v>
      </c>
      <c r="X12" s="1">
        <f t="shared" si="15"/>
        <v>19.2</v>
      </c>
    </row>
    <row r="13" spans="1:24" x14ac:dyDescent="0.3">
      <c r="B13">
        <v>4</v>
      </c>
      <c r="C13">
        <v>2</v>
      </c>
      <c r="D13">
        <f t="shared" si="2"/>
        <v>1.3333333333333333</v>
      </c>
      <c r="E13">
        <f t="shared" si="3"/>
        <v>2</v>
      </c>
      <c r="F13">
        <v>60</v>
      </c>
      <c r="G13">
        <f t="shared" si="4"/>
        <v>15</v>
      </c>
      <c r="H13">
        <f t="shared" si="5"/>
        <v>10</v>
      </c>
      <c r="I13">
        <f t="shared" si="6"/>
        <v>15</v>
      </c>
      <c r="J13">
        <f t="shared" si="7"/>
        <v>10</v>
      </c>
      <c r="K13">
        <f t="shared" si="8"/>
        <v>20</v>
      </c>
      <c r="L13">
        <f t="shared" si="9"/>
        <v>20</v>
      </c>
      <c r="N13">
        <v>8</v>
      </c>
      <c r="O13">
        <v>4</v>
      </c>
      <c r="P13">
        <f t="shared" si="0"/>
        <v>2.6666666666666665</v>
      </c>
      <c r="Q13">
        <f t="shared" si="1"/>
        <v>4</v>
      </c>
      <c r="R13">
        <v>60</v>
      </c>
      <c r="S13">
        <f t="shared" si="10"/>
        <v>7.5</v>
      </c>
      <c r="T13">
        <f t="shared" si="11"/>
        <v>5</v>
      </c>
      <c r="U13">
        <f t="shared" si="12"/>
        <v>7</v>
      </c>
      <c r="V13">
        <f t="shared" si="13"/>
        <v>5</v>
      </c>
      <c r="W13">
        <f t="shared" si="14"/>
        <v>18.666666666666664</v>
      </c>
      <c r="X13">
        <f t="shared" si="15"/>
        <v>20</v>
      </c>
    </row>
    <row r="14" spans="1:24" x14ac:dyDescent="0.3">
      <c r="A14">
        <v>3</v>
      </c>
      <c r="B14">
        <v>4</v>
      </c>
      <c r="C14">
        <v>2</v>
      </c>
      <c r="D14" s="1">
        <f t="shared" si="2"/>
        <v>1.1428571428571428</v>
      </c>
      <c r="E14" s="1">
        <f t="shared" si="3"/>
        <v>1.7142857142857142</v>
      </c>
      <c r="F14" s="1">
        <v>70</v>
      </c>
      <c r="G14" s="1">
        <f t="shared" si="4"/>
        <v>17.5</v>
      </c>
      <c r="H14" s="1">
        <f t="shared" si="5"/>
        <v>11.666666666666666</v>
      </c>
      <c r="I14" s="1">
        <f t="shared" si="6"/>
        <v>17</v>
      </c>
      <c r="J14" s="1">
        <f t="shared" si="7"/>
        <v>11</v>
      </c>
      <c r="K14" s="1">
        <f t="shared" si="8"/>
        <v>19.428571428571427</v>
      </c>
      <c r="L14" s="1">
        <f t="shared" si="9"/>
        <v>18.857142857142858</v>
      </c>
      <c r="M14">
        <v>24</v>
      </c>
      <c r="N14">
        <v>8</v>
      </c>
      <c r="O14">
        <v>4</v>
      </c>
      <c r="P14" s="1">
        <f t="shared" si="0"/>
        <v>2.2857142857142856</v>
      </c>
      <c r="Q14" s="1">
        <f t="shared" si="1"/>
        <v>3.4285714285714284</v>
      </c>
      <c r="R14" s="1">
        <v>70</v>
      </c>
      <c r="S14" s="1">
        <f t="shared" si="10"/>
        <v>8.75</v>
      </c>
      <c r="T14" s="1">
        <f t="shared" si="11"/>
        <v>5.833333333333333</v>
      </c>
      <c r="U14" s="1">
        <f t="shared" si="12"/>
        <v>8</v>
      </c>
      <c r="V14" s="1">
        <f t="shared" si="13"/>
        <v>5</v>
      </c>
      <c r="W14" s="1">
        <f t="shared" si="14"/>
        <v>18.285714285714285</v>
      </c>
      <c r="X14" s="1">
        <f t="shared" si="15"/>
        <v>17.142857142857142</v>
      </c>
    </row>
    <row r="15" spans="1:24" x14ac:dyDescent="0.3">
      <c r="B15">
        <v>4</v>
      </c>
      <c r="C15">
        <v>2</v>
      </c>
      <c r="D15">
        <f t="shared" si="2"/>
        <v>8.8888888888888893E-4</v>
      </c>
      <c r="E15">
        <f t="shared" si="3"/>
        <v>1.3333333333333333E-3</v>
      </c>
      <c r="F15">
        <v>90000</v>
      </c>
      <c r="G15">
        <f t="shared" ref="G15" si="16">F15/B15</f>
        <v>22500</v>
      </c>
      <c r="H15">
        <f t="shared" ref="H15" si="17">F15/(B15+C15)</f>
        <v>15000</v>
      </c>
      <c r="I15">
        <f t="shared" ref="I15" si="18">(F15-MOD(F15,B15))/B15</f>
        <v>22500</v>
      </c>
      <c r="J15">
        <f t="shared" ref="J15" si="19">(F15-MOD(F15,(B15+C15)))/(B15+C15)</f>
        <v>15000</v>
      </c>
      <c r="K15">
        <f t="shared" ref="K15" si="20">D15*I15</f>
        <v>20</v>
      </c>
      <c r="L15">
        <f t="shared" ref="L15" si="21">E15*J15</f>
        <v>20</v>
      </c>
      <c r="N15">
        <v>8</v>
      </c>
      <c r="O15">
        <v>4</v>
      </c>
      <c r="P15">
        <f t="shared" si="0"/>
        <v>1.7777777777777779E-3</v>
      </c>
      <c r="Q15">
        <f t="shared" si="1"/>
        <v>2.6666666666666666E-3</v>
      </c>
      <c r="R15">
        <v>90000</v>
      </c>
      <c r="S15">
        <f t="shared" si="10"/>
        <v>11250</v>
      </c>
      <c r="T15">
        <f t="shared" si="11"/>
        <v>7500</v>
      </c>
      <c r="U15">
        <f t="shared" si="12"/>
        <v>11250</v>
      </c>
      <c r="V15">
        <f t="shared" si="13"/>
        <v>7500</v>
      </c>
      <c r="W15">
        <f t="shared" si="14"/>
        <v>20</v>
      </c>
      <c r="X15">
        <f t="shared" si="15"/>
        <v>20</v>
      </c>
    </row>
    <row r="18" spans="1:24" x14ac:dyDescent="0.3">
      <c r="D18" t="s">
        <v>2</v>
      </c>
      <c r="E18" t="s">
        <v>3</v>
      </c>
      <c r="F18" t="s">
        <v>4</v>
      </c>
      <c r="G18" t="s">
        <v>5</v>
      </c>
      <c r="H18" t="s">
        <v>13</v>
      </c>
      <c r="I18" t="s">
        <v>11</v>
      </c>
      <c r="J18" t="s">
        <v>12</v>
      </c>
      <c r="K18" t="s">
        <v>7</v>
      </c>
      <c r="L18" t="s">
        <v>8</v>
      </c>
      <c r="P18" t="s">
        <v>2</v>
      </c>
      <c r="Q18" t="s">
        <v>3</v>
      </c>
      <c r="R18" t="s">
        <v>4</v>
      </c>
      <c r="S18" t="s">
        <v>5</v>
      </c>
      <c r="T18" t="s">
        <v>13</v>
      </c>
      <c r="U18" t="s">
        <v>11</v>
      </c>
      <c r="V18" t="s">
        <v>12</v>
      </c>
      <c r="W18" t="s">
        <v>7</v>
      </c>
      <c r="X18" t="s">
        <v>8</v>
      </c>
    </row>
    <row r="19" spans="1:24" x14ac:dyDescent="0.3">
      <c r="B19">
        <v>3</v>
      </c>
      <c r="C19">
        <v>2</v>
      </c>
      <c r="D19">
        <f t="shared" ref="D19:D26" si="22">$D$5*$B19/$F19</f>
        <v>6</v>
      </c>
      <c r="E19">
        <f t="shared" ref="E19:E26" si="23">$E$5*$B19/$F19</f>
        <v>9</v>
      </c>
      <c r="F19">
        <v>10</v>
      </c>
      <c r="G19">
        <f>F19/B19</f>
        <v>3.3333333333333335</v>
      </c>
      <c r="H19">
        <f>F19/(B19+C19)</f>
        <v>2</v>
      </c>
      <c r="I19">
        <f>(F19-MOD(F19,B19))/B19</f>
        <v>3</v>
      </c>
      <c r="J19">
        <f>(F19-MOD(F19,(B19+C19)))/(B19+C19)</f>
        <v>2</v>
      </c>
      <c r="K19">
        <f>D19*I19</f>
        <v>18</v>
      </c>
      <c r="L19">
        <f>E19*J19</f>
        <v>18</v>
      </c>
      <c r="N19">
        <v>6</v>
      </c>
      <c r="O19">
        <v>4</v>
      </c>
      <c r="P19">
        <f t="shared" ref="P19:P26" si="24">$O$5*$N19/$R19</f>
        <v>12</v>
      </c>
      <c r="Q19">
        <f t="shared" ref="Q19:Q26" si="25">$P$5*$N19/$R19</f>
        <v>18</v>
      </c>
      <c r="R19">
        <v>10</v>
      </c>
      <c r="S19">
        <f>R19/N19</f>
        <v>1.6666666666666667</v>
      </c>
      <c r="T19">
        <f>R19/(N19+O19)</f>
        <v>1</v>
      </c>
      <c r="U19">
        <f>(R19-MOD(R19,N19))/N19</f>
        <v>1</v>
      </c>
      <c r="V19">
        <f>(R19-MOD(R19,(N19+O19)))/(N19+O19)</f>
        <v>1</v>
      </c>
      <c r="W19">
        <f>P19*U19</f>
        <v>12</v>
      </c>
      <c r="X19">
        <f>Q19*V19</f>
        <v>18</v>
      </c>
    </row>
    <row r="20" spans="1:24" x14ac:dyDescent="0.3">
      <c r="B20">
        <v>3</v>
      </c>
      <c r="C20">
        <v>2</v>
      </c>
      <c r="D20">
        <f t="shared" si="22"/>
        <v>3</v>
      </c>
      <c r="E20">
        <f t="shared" si="23"/>
        <v>4.5</v>
      </c>
      <c r="F20">
        <v>20</v>
      </c>
      <c r="G20">
        <f t="shared" ref="G20:G26" si="26">F20/B20</f>
        <v>6.666666666666667</v>
      </c>
      <c r="H20">
        <f t="shared" ref="H20:H26" si="27">F20/(B20+C20)</f>
        <v>4</v>
      </c>
      <c r="I20">
        <f t="shared" ref="I20:I26" si="28">(F20-MOD(F20,B20))/B20</f>
        <v>6</v>
      </c>
      <c r="J20">
        <f t="shared" ref="J20:J26" si="29">(F20-MOD(F20,(B20+C20)))/(B20+C20)</f>
        <v>4</v>
      </c>
      <c r="K20">
        <f t="shared" ref="K20:K26" si="30">D20*I20</f>
        <v>18</v>
      </c>
      <c r="L20">
        <f t="shared" ref="L20:L26" si="31">E20*J20</f>
        <v>18</v>
      </c>
      <c r="N20">
        <v>6</v>
      </c>
      <c r="O20">
        <v>4</v>
      </c>
      <c r="P20">
        <f t="shared" si="24"/>
        <v>6</v>
      </c>
      <c r="Q20">
        <f t="shared" si="25"/>
        <v>9</v>
      </c>
      <c r="R20">
        <v>20</v>
      </c>
      <c r="S20">
        <f t="shared" ref="S20:S26" si="32">R20/N20</f>
        <v>3.3333333333333335</v>
      </c>
      <c r="T20">
        <f t="shared" ref="T20:T26" si="33">R20/(N20+O20)</f>
        <v>2</v>
      </c>
      <c r="U20">
        <f t="shared" ref="U20:U26" si="34">(R20-MOD(R20,N20))/N20</f>
        <v>3</v>
      </c>
      <c r="V20">
        <f t="shared" ref="V20:V26" si="35">(R20-MOD(R20,(N20+O20)))/(N20+O20)</f>
        <v>2</v>
      </c>
      <c r="W20">
        <f t="shared" ref="W20:W26" si="36">P20*U20</f>
        <v>18</v>
      </c>
      <c r="X20">
        <f t="shared" ref="X20:X26" si="37">Q20*V20</f>
        <v>18</v>
      </c>
    </row>
    <row r="21" spans="1:24" x14ac:dyDescent="0.3">
      <c r="A21">
        <v>4</v>
      </c>
      <c r="B21">
        <v>3</v>
      </c>
      <c r="C21">
        <v>2</v>
      </c>
      <c r="D21" s="1">
        <f t="shared" si="22"/>
        <v>2</v>
      </c>
      <c r="E21" s="1">
        <f t="shared" si="23"/>
        <v>3</v>
      </c>
      <c r="F21" s="1">
        <v>30</v>
      </c>
      <c r="G21" s="1">
        <f t="shared" si="26"/>
        <v>10</v>
      </c>
      <c r="H21" s="1">
        <f t="shared" si="27"/>
        <v>6</v>
      </c>
      <c r="I21" s="1">
        <f t="shared" si="28"/>
        <v>10</v>
      </c>
      <c r="J21" s="1">
        <f t="shared" si="29"/>
        <v>6</v>
      </c>
      <c r="K21" s="1">
        <f t="shared" si="30"/>
        <v>20</v>
      </c>
      <c r="L21" s="1">
        <f t="shared" si="31"/>
        <v>18</v>
      </c>
      <c r="M21">
        <v>25</v>
      </c>
      <c r="N21">
        <v>6</v>
      </c>
      <c r="O21">
        <v>4</v>
      </c>
      <c r="P21" s="1">
        <f t="shared" si="24"/>
        <v>4</v>
      </c>
      <c r="Q21" s="1">
        <f t="shared" si="25"/>
        <v>6</v>
      </c>
      <c r="R21" s="1">
        <v>30</v>
      </c>
      <c r="S21" s="1">
        <f t="shared" si="32"/>
        <v>5</v>
      </c>
      <c r="T21" s="1">
        <f t="shared" si="33"/>
        <v>3</v>
      </c>
      <c r="U21" s="1">
        <f t="shared" si="34"/>
        <v>5</v>
      </c>
      <c r="V21" s="1">
        <f t="shared" si="35"/>
        <v>3</v>
      </c>
      <c r="W21" s="1">
        <f t="shared" si="36"/>
        <v>20</v>
      </c>
      <c r="X21" s="1">
        <f t="shared" si="37"/>
        <v>18</v>
      </c>
    </row>
    <row r="22" spans="1:24" x14ac:dyDescent="0.3">
      <c r="B22">
        <v>3</v>
      </c>
      <c r="C22">
        <v>2</v>
      </c>
      <c r="D22">
        <f t="shared" si="22"/>
        <v>1.5</v>
      </c>
      <c r="E22">
        <f t="shared" si="23"/>
        <v>2.25</v>
      </c>
      <c r="F22">
        <v>40</v>
      </c>
      <c r="G22">
        <f t="shared" si="26"/>
        <v>13.333333333333334</v>
      </c>
      <c r="H22">
        <f t="shared" si="27"/>
        <v>8</v>
      </c>
      <c r="I22">
        <f t="shared" si="28"/>
        <v>13</v>
      </c>
      <c r="J22">
        <f t="shared" si="29"/>
        <v>8</v>
      </c>
      <c r="K22">
        <f t="shared" si="30"/>
        <v>19.5</v>
      </c>
      <c r="L22">
        <f t="shared" si="31"/>
        <v>18</v>
      </c>
      <c r="N22">
        <v>6</v>
      </c>
      <c r="O22">
        <v>4</v>
      </c>
      <c r="P22">
        <f t="shared" si="24"/>
        <v>3</v>
      </c>
      <c r="Q22">
        <f t="shared" si="25"/>
        <v>4.5</v>
      </c>
      <c r="R22">
        <v>40</v>
      </c>
      <c r="S22">
        <f t="shared" si="32"/>
        <v>6.666666666666667</v>
      </c>
      <c r="T22">
        <f t="shared" si="33"/>
        <v>4</v>
      </c>
      <c r="U22">
        <f t="shared" si="34"/>
        <v>6</v>
      </c>
      <c r="V22">
        <f t="shared" si="35"/>
        <v>4</v>
      </c>
      <c r="W22">
        <f t="shared" si="36"/>
        <v>18</v>
      </c>
      <c r="X22">
        <f t="shared" si="37"/>
        <v>18</v>
      </c>
    </row>
    <row r="23" spans="1:24" x14ac:dyDescent="0.3">
      <c r="A23">
        <v>5</v>
      </c>
      <c r="B23">
        <v>3</v>
      </c>
      <c r="C23">
        <v>2</v>
      </c>
      <c r="D23" s="1">
        <f t="shared" si="22"/>
        <v>1.2</v>
      </c>
      <c r="E23" s="1">
        <f t="shared" si="23"/>
        <v>1.8</v>
      </c>
      <c r="F23" s="1">
        <v>50</v>
      </c>
      <c r="G23" s="1">
        <f t="shared" si="26"/>
        <v>16.666666666666668</v>
      </c>
      <c r="H23" s="1">
        <f t="shared" si="27"/>
        <v>10</v>
      </c>
      <c r="I23" s="1">
        <f t="shared" si="28"/>
        <v>16</v>
      </c>
      <c r="J23" s="1">
        <f t="shared" si="29"/>
        <v>10</v>
      </c>
      <c r="K23" s="1">
        <f t="shared" si="30"/>
        <v>19.2</v>
      </c>
      <c r="L23" s="1">
        <f t="shared" si="31"/>
        <v>18</v>
      </c>
      <c r="M23">
        <v>26</v>
      </c>
      <c r="N23">
        <v>6</v>
      </c>
      <c r="O23">
        <v>4</v>
      </c>
      <c r="P23" s="1">
        <f t="shared" si="24"/>
        <v>2.4</v>
      </c>
      <c r="Q23" s="1">
        <f t="shared" si="25"/>
        <v>3.6</v>
      </c>
      <c r="R23" s="1">
        <v>50</v>
      </c>
      <c r="S23" s="1">
        <f t="shared" si="32"/>
        <v>8.3333333333333339</v>
      </c>
      <c r="T23" s="1">
        <f t="shared" si="33"/>
        <v>5</v>
      </c>
      <c r="U23" s="1">
        <f t="shared" si="34"/>
        <v>8</v>
      </c>
      <c r="V23" s="1">
        <f t="shared" si="35"/>
        <v>5</v>
      </c>
      <c r="W23" s="1">
        <f t="shared" si="36"/>
        <v>19.2</v>
      </c>
      <c r="X23" s="1">
        <f t="shared" si="37"/>
        <v>18</v>
      </c>
    </row>
    <row r="24" spans="1:24" x14ac:dyDescent="0.3">
      <c r="B24">
        <v>3</v>
      </c>
      <c r="C24">
        <v>2</v>
      </c>
      <c r="D24">
        <f t="shared" si="22"/>
        <v>1</v>
      </c>
      <c r="E24">
        <f t="shared" si="23"/>
        <v>1.5</v>
      </c>
      <c r="F24">
        <v>60</v>
      </c>
      <c r="G24">
        <f t="shared" si="26"/>
        <v>20</v>
      </c>
      <c r="H24">
        <f t="shared" si="27"/>
        <v>12</v>
      </c>
      <c r="I24">
        <f t="shared" si="28"/>
        <v>20</v>
      </c>
      <c r="J24">
        <f t="shared" si="29"/>
        <v>12</v>
      </c>
      <c r="K24">
        <f t="shared" si="30"/>
        <v>20</v>
      </c>
      <c r="L24">
        <f t="shared" si="31"/>
        <v>18</v>
      </c>
      <c r="N24">
        <v>6</v>
      </c>
      <c r="O24">
        <v>4</v>
      </c>
      <c r="P24">
        <f t="shared" si="24"/>
        <v>2</v>
      </c>
      <c r="Q24">
        <f t="shared" si="25"/>
        <v>3</v>
      </c>
      <c r="R24">
        <v>60</v>
      </c>
      <c r="S24">
        <f t="shared" si="32"/>
        <v>10</v>
      </c>
      <c r="T24">
        <f t="shared" si="33"/>
        <v>6</v>
      </c>
      <c r="U24">
        <f t="shared" si="34"/>
        <v>10</v>
      </c>
      <c r="V24">
        <f t="shared" si="35"/>
        <v>6</v>
      </c>
      <c r="W24">
        <f t="shared" si="36"/>
        <v>20</v>
      </c>
      <c r="X24">
        <f t="shared" si="37"/>
        <v>18</v>
      </c>
    </row>
    <row r="25" spans="1:24" x14ac:dyDescent="0.3">
      <c r="A25">
        <v>6</v>
      </c>
      <c r="B25">
        <v>3</v>
      </c>
      <c r="C25">
        <v>2</v>
      </c>
      <c r="D25" s="1">
        <f t="shared" si="22"/>
        <v>0.8571428571428571</v>
      </c>
      <c r="E25" s="1">
        <f t="shared" si="23"/>
        <v>1.2857142857142858</v>
      </c>
      <c r="F25" s="1">
        <v>70</v>
      </c>
      <c r="G25" s="1">
        <f t="shared" si="26"/>
        <v>23.333333333333332</v>
      </c>
      <c r="H25" s="1">
        <f t="shared" si="27"/>
        <v>14</v>
      </c>
      <c r="I25" s="1">
        <f t="shared" si="28"/>
        <v>23</v>
      </c>
      <c r="J25" s="1">
        <f t="shared" si="29"/>
        <v>14</v>
      </c>
      <c r="K25" s="1">
        <f t="shared" si="30"/>
        <v>19.714285714285712</v>
      </c>
      <c r="L25" s="1">
        <f t="shared" si="31"/>
        <v>18</v>
      </c>
      <c r="M25">
        <v>27</v>
      </c>
      <c r="N25">
        <v>6</v>
      </c>
      <c r="O25">
        <v>4</v>
      </c>
      <c r="P25" s="1">
        <f t="shared" si="24"/>
        <v>1.7142857142857142</v>
      </c>
      <c r="Q25" s="1">
        <f t="shared" si="25"/>
        <v>2.5714285714285716</v>
      </c>
      <c r="R25" s="1">
        <v>70</v>
      </c>
      <c r="S25" s="1">
        <f t="shared" si="32"/>
        <v>11.666666666666666</v>
      </c>
      <c r="T25" s="1">
        <f t="shared" si="33"/>
        <v>7</v>
      </c>
      <c r="U25" s="1">
        <f t="shared" si="34"/>
        <v>11</v>
      </c>
      <c r="V25" s="1">
        <f t="shared" si="35"/>
        <v>7</v>
      </c>
      <c r="W25" s="1">
        <f t="shared" si="36"/>
        <v>18.857142857142858</v>
      </c>
      <c r="X25" s="1">
        <f t="shared" si="37"/>
        <v>18</v>
      </c>
    </row>
    <row r="26" spans="1:24" x14ac:dyDescent="0.3">
      <c r="B26">
        <v>3</v>
      </c>
      <c r="C26">
        <v>2</v>
      </c>
      <c r="D26">
        <f t="shared" si="22"/>
        <v>6.6666666666666664E-4</v>
      </c>
      <c r="E26">
        <f t="shared" si="23"/>
        <v>1E-3</v>
      </c>
      <c r="F26">
        <v>90000</v>
      </c>
      <c r="G26">
        <f t="shared" si="26"/>
        <v>30000</v>
      </c>
      <c r="H26">
        <f t="shared" si="27"/>
        <v>18000</v>
      </c>
      <c r="I26">
        <f t="shared" si="28"/>
        <v>30000</v>
      </c>
      <c r="J26">
        <f t="shared" si="29"/>
        <v>18000</v>
      </c>
      <c r="K26">
        <f t="shared" si="30"/>
        <v>20</v>
      </c>
      <c r="L26">
        <f t="shared" si="31"/>
        <v>18</v>
      </c>
      <c r="N26">
        <v>6</v>
      </c>
      <c r="O26">
        <v>4</v>
      </c>
      <c r="P26">
        <f t="shared" si="24"/>
        <v>1.3333333333333333E-3</v>
      </c>
      <c r="Q26">
        <f t="shared" si="25"/>
        <v>2E-3</v>
      </c>
      <c r="R26">
        <v>90000</v>
      </c>
      <c r="S26">
        <f t="shared" si="32"/>
        <v>15000</v>
      </c>
      <c r="T26">
        <f t="shared" si="33"/>
        <v>9000</v>
      </c>
      <c r="U26">
        <f t="shared" si="34"/>
        <v>15000</v>
      </c>
      <c r="V26">
        <f t="shared" si="35"/>
        <v>9000</v>
      </c>
      <c r="W26">
        <f t="shared" si="36"/>
        <v>20</v>
      </c>
      <c r="X26">
        <f t="shared" si="37"/>
        <v>18</v>
      </c>
    </row>
    <row r="28" spans="1:24" x14ac:dyDescent="0.3">
      <c r="D28" t="s">
        <v>2</v>
      </c>
      <c r="E28" t="s">
        <v>3</v>
      </c>
      <c r="F28" t="s">
        <v>4</v>
      </c>
      <c r="G28" t="s">
        <v>5</v>
      </c>
      <c r="H28" t="s">
        <v>13</v>
      </c>
      <c r="I28" t="s">
        <v>11</v>
      </c>
      <c r="J28" t="s">
        <v>12</v>
      </c>
      <c r="K28" t="s">
        <v>7</v>
      </c>
      <c r="L28" t="s">
        <v>8</v>
      </c>
      <c r="P28" t="s">
        <v>2</v>
      </c>
      <c r="Q28" t="s">
        <v>3</v>
      </c>
      <c r="R28" t="s">
        <v>4</v>
      </c>
      <c r="S28" t="s">
        <v>5</v>
      </c>
      <c r="T28" t="s">
        <v>13</v>
      </c>
      <c r="U28" t="s">
        <v>11</v>
      </c>
      <c r="V28" t="s">
        <v>12</v>
      </c>
      <c r="W28" t="s">
        <v>7</v>
      </c>
      <c r="X28" t="s">
        <v>8</v>
      </c>
    </row>
    <row r="29" spans="1:24" x14ac:dyDescent="0.3">
      <c r="B29">
        <v>2</v>
      </c>
      <c r="C29">
        <v>2</v>
      </c>
      <c r="D29">
        <f t="shared" ref="D29:D36" si="38">$D$5*$B29/$F29</f>
        <v>4</v>
      </c>
      <c r="E29">
        <f t="shared" ref="E29:E36" si="39">$E$5*$B29/$F29</f>
        <v>6</v>
      </c>
      <c r="F29">
        <v>10</v>
      </c>
      <c r="G29">
        <f>F29/B29</f>
        <v>5</v>
      </c>
      <c r="H29">
        <f>F29/(B29+C29)</f>
        <v>2.5</v>
      </c>
      <c r="I29">
        <f>(F29-MOD(F29,B29))/B29</f>
        <v>5</v>
      </c>
      <c r="J29">
        <f>(F29-MOD(F29,(B29+C29)))/(B29+C29)</f>
        <v>2</v>
      </c>
      <c r="K29">
        <f>D29*I29</f>
        <v>20</v>
      </c>
      <c r="L29">
        <f>E29*J29</f>
        <v>12</v>
      </c>
      <c r="N29">
        <v>4</v>
      </c>
      <c r="O29">
        <v>4</v>
      </c>
      <c r="P29">
        <f t="shared" ref="P29:P36" si="40">$O$5*$N29/$R29</f>
        <v>8</v>
      </c>
      <c r="Q29">
        <f t="shared" ref="Q29:Q36" si="41">$P$5*$N29/$R29</f>
        <v>12</v>
      </c>
      <c r="R29">
        <v>10</v>
      </c>
      <c r="S29">
        <f>R29/N29</f>
        <v>2.5</v>
      </c>
      <c r="T29">
        <f>R29/(N29+O29)</f>
        <v>1.25</v>
      </c>
      <c r="U29">
        <f>(R29-MOD(R29,N29))/N29</f>
        <v>2</v>
      </c>
      <c r="V29">
        <f>(R29-MOD(R29,(N29+O29)))/(N29+O29)</f>
        <v>1</v>
      </c>
      <c r="W29">
        <f>P29*U29</f>
        <v>16</v>
      </c>
      <c r="X29">
        <f>Q29*V29</f>
        <v>12</v>
      </c>
    </row>
    <row r="30" spans="1:24" x14ac:dyDescent="0.3">
      <c r="B30">
        <v>2</v>
      </c>
      <c r="C30">
        <v>2</v>
      </c>
      <c r="D30">
        <f t="shared" si="38"/>
        <v>2</v>
      </c>
      <c r="E30">
        <f t="shared" si="39"/>
        <v>3</v>
      </c>
      <c r="F30">
        <v>20</v>
      </c>
      <c r="G30">
        <f t="shared" ref="G30:G36" si="42">F30/B30</f>
        <v>10</v>
      </c>
      <c r="H30">
        <f t="shared" ref="H30:H36" si="43">F30/(B30+C30)</f>
        <v>5</v>
      </c>
      <c r="I30">
        <f t="shared" ref="I30:I36" si="44">(F30-MOD(F30,B30))/B30</f>
        <v>10</v>
      </c>
      <c r="J30">
        <f t="shared" ref="J30:J36" si="45">(F30-MOD(F30,(B30+C30)))/(B30+C30)</f>
        <v>5</v>
      </c>
      <c r="K30">
        <f t="shared" ref="K30:K36" si="46">D30*I30</f>
        <v>20</v>
      </c>
      <c r="L30">
        <f t="shared" ref="L30:L36" si="47">E30*J30</f>
        <v>15</v>
      </c>
      <c r="N30">
        <v>4</v>
      </c>
      <c r="O30">
        <v>4</v>
      </c>
      <c r="P30">
        <f t="shared" si="40"/>
        <v>4</v>
      </c>
      <c r="Q30">
        <f t="shared" si="41"/>
        <v>6</v>
      </c>
      <c r="R30">
        <v>20</v>
      </c>
      <c r="S30">
        <f t="shared" ref="S30:S36" si="48">R30/N30</f>
        <v>5</v>
      </c>
      <c r="T30">
        <f t="shared" ref="T30:T36" si="49">R30/(N30+O30)</f>
        <v>2.5</v>
      </c>
      <c r="U30">
        <f t="shared" ref="U30:U36" si="50">(R30-MOD(R30,N30))/N30</f>
        <v>5</v>
      </c>
      <c r="V30">
        <f t="shared" ref="V30:V36" si="51">(R30-MOD(R30,(N30+O30)))/(N30+O30)</f>
        <v>2</v>
      </c>
      <c r="W30">
        <f t="shared" ref="W30:W36" si="52">P30*U30</f>
        <v>20</v>
      </c>
      <c r="X30">
        <f t="shared" ref="X30:X36" si="53">Q30*V30</f>
        <v>12</v>
      </c>
    </row>
    <row r="31" spans="1:24" x14ac:dyDescent="0.3">
      <c r="A31">
        <v>7</v>
      </c>
      <c r="B31">
        <v>2</v>
      </c>
      <c r="C31">
        <v>2</v>
      </c>
      <c r="D31" s="1">
        <f t="shared" si="38"/>
        <v>1.3333333333333333</v>
      </c>
      <c r="E31" s="1">
        <f t="shared" si="39"/>
        <v>2</v>
      </c>
      <c r="F31" s="1">
        <v>30</v>
      </c>
      <c r="G31" s="1">
        <f t="shared" si="42"/>
        <v>15</v>
      </c>
      <c r="H31" s="1">
        <f t="shared" si="43"/>
        <v>7.5</v>
      </c>
      <c r="I31" s="1">
        <f t="shared" si="44"/>
        <v>15</v>
      </c>
      <c r="J31" s="1">
        <f t="shared" si="45"/>
        <v>7</v>
      </c>
      <c r="K31" s="1">
        <f t="shared" si="46"/>
        <v>20</v>
      </c>
      <c r="L31" s="1">
        <f t="shared" si="47"/>
        <v>14</v>
      </c>
      <c r="M31">
        <v>28</v>
      </c>
      <c r="N31">
        <v>4</v>
      </c>
      <c r="O31">
        <v>4</v>
      </c>
      <c r="P31" s="1">
        <f t="shared" si="40"/>
        <v>2.6666666666666665</v>
      </c>
      <c r="Q31" s="1">
        <f t="shared" si="41"/>
        <v>4</v>
      </c>
      <c r="R31" s="1">
        <v>30</v>
      </c>
      <c r="S31" s="1">
        <f t="shared" si="48"/>
        <v>7.5</v>
      </c>
      <c r="T31" s="1">
        <f t="shared" si="49"/>
        <v>3.75</v>
      </c>
      <c r="U31" s="1">
        <f t="shared" si="50"/>
        <v>7</v>
      </c>
      <c r="V31" s="1">
        <f t="shared" si="51"/>
        <v>3</v>
      </c>
      <c r="W31" s="1">
        <f t="shared" si="52"/>
        <v>18.666666666666664</v>
      </c>
      <c r="X31" s="1">
        <f t="shared" si="53"/>
        <v>12</v>
      </c>
    </row>
    <row r="32" spans="1:24" x14ac:dyDescent="0.3">
      <c r="B32">
        <v>2</v>
      </c>
      <c r="C32">
        <v>2</v>
      </c>
      <c r="D32">
        <f t="shared" si="38"/>
        <v>1</v>
      </c>
      <c r="E32">
        <f t="shared" si="39"/>
        <v>1.5</v>
      </c>
      <c r="F32">
        <v>40</v>
      </c>
      <c r="G32">
        <f t="shared" si="42"/>
        <v>20</v>
      </c>
      <c r="H32">
        <f t="shared" si="43"/>
        <v>10</v>
      </c>
      <c r="I32">
        <f t="shared" si="44"/>
        <v>20</v>
      </c>
      <c r="J32">
        <f t="shared" si="45"/>
        <v>10</v>
      </c>
      <c r="K32">
        <f t="shared" si="46"/>
        <v>20</v>
      </c>
      <c r="L32">
        <f t="shared" si="47"/>
        <v>15</v>
      </c>
      <c r="N32">
        <v>4</v>
      </c>
      <c r="O32">
        <v>4</v>
      </c>
      <c r="P32">
        <f t="shared" si="40"/>
        <v>2</v>
      </c>
      <c r="Q32">
        <f t="shared" si="41"/>
        <v>3</v>
      </c>
      <c r="R32">
        <v>40</v>
      </c>
      <c r="S32">
        <f t="shared" si="48"/>
        <v>10</v>
      </c>
      <c r="T32">
        <f t="shared" si="49"/>
        <v>5</v>
      </c>
      <c r="U32">
        <f t="shared" si="50"/>
        <v>10</v>
      </c>
      <c r="V32">
        <f t="shared" si="51"/>
        <v>5</v>
      </c>
      <c r="W32">
        <f t="shared" si="52"/>
        <v>20</v>
      </c>
      <c r="X32">
        <f t="shared" si="53"/>
        <v>15</v>
      </c>
    </row>
    <row r="33" spans="1:24" x14ac:dyDescent="0.3">
      <c r="A33">
        <v>8</v>
      </c>
      <c r="B33">
        <v>2</v>
      </c>
      <c r="C33">
        <v>2</v>
      </c>
      <c r="D33" s="1">
        <f t="shared" si="38"/>
        <v>0.8</v>
      </c>
      <c r="E33" s="1">
        <f t="shared" si="39"/>
        <v>1.2</v>
      </c>
      <c r="F33" s="1">
        <v>50</v>
      </c>
      <c r="G33" s="1">
        <f t="shared" si="42"/>
        <v>25</v>
      </c>
      <c r="H33" s="1">
        <f t="shared" si="43"/>
        <v>12.5</v>
      </c>
      <c r="I33" s="1">
        <f t="shared" si="44"/>
        <v>25</v>
      </c>
      <c r="J33" s="1">
        <f t="shared" si="45"/>
        <v>12</v>
      </c>
      <c r="K33" s="1">
        <f t="shared" si="46"/>
        <v>20</v>
      </c>
      <c r="L33" s="1">
        <f t="shared" si="47"/>
        <v>14.399999999999999</v>
      </c>
      <c r="M33">
        <v>29</v>
      </c>
      <c r="N33">
        <v>4</v>
      </c>
      <c r="O33">
        <v>4</v>
      </c>
      <c r="P33" s="1">
        <f t="shared" si="40"/>
        <v>1.6</v>
      </c>
      <c r="Q33" s="1">
        <f t="shared" si="41"/>
        <v>2.4</v>
      </c>
      <c r="R33" s="1">
        <v>50</v>
      </c>
      <c r="S33" s="1">
        <f t="shared" si="48"/>
        <v>12.5</v>
      </c>
      <c r="T33" s="1">
        <f t="shared" si="49"/>
        <v>6.25</v>
      </c>
      <c r="U33" s="1">
        <f t="shared" si="50"/>
        <v>12</v>
      </c>
      <c r="V33" s="1">
        <f t="shared" si="51"/>
        <v>6</v>
      </c>
      <c r="W33" s="1">
        <f t="shared" si="52"/>
        <v>19.200000000000003</v>
      </c>
      <c r="X33" s="1">
        <f t="shared" si="53"/>
        <v>14.399999999999999</v>
      </c>
    </row>
    <row r="34" spans="1:24" x14ac:dyDescent="0.3">
      <c r="B34">
        <v>2</v>
      </c>
      <c r="C34">
        <v>2</v>
      </c>
      <c r="D34">
        <f t="shared" si="38"/>
        <v>0.66666666666666663</v>
      </c>
      <c r="E34">
        <f t="shared" si="39"/>
        <v>1</v>
      </c>
      <c r="F34">
        <v>60</v>
      </c>
      <c r="G34">
        <f t="shared" si="42"/>
        <v>30</v>
      </c>
      <c r="H34">
        <f t="shared" si="43"/>
        <v>15</v>
      </c>
      <c r="I34">
        <f t="shared" si="44"/>
        <v>30</v>
      </c>
      <c r="J34">
        <f t="shared" si="45"/>
        <v>15</v>
      </c>
      <c r="K34">
        <f t="shared" si="46"/>
        <v>20</v>
      </c>
      <c r="L34">
        <f t="shared" si="47"/>
        <v>15</v>
      </c>
      <c r="N34">
        <v>4</v>
      </c>
      <c r="O34">
        <v>4</v>
      </c>
      <c r="P34">
        <f t="shared" si="40"/>
        <v>1.3333333333333333</v>
      </c>
      <c r="Q34">
        <f t="shared" si="41"/>
        <v>2</v>
      </c>
      <c r="R34">
        <v>60</v>
      </c>
      <c r="S34">
        <f t="shared" si="48"/>
        <v>15</v>
      </c>
      <c r="T34">
        <f t="shared" si="49"/>
        <v>7.5</v>
      </c>
      <c r="U34">
        <f t="shared" si="50"/>
        <v>15</v>
      </c>
      <c r="V34">
        <f t="shared" si="51"/>
        <v>7</v>
      </c>
      <c r="W34">
        <f t="shared" si="52"/>
        <v>20</v>
      </c>
      <c r="X34">
        <f t="shared" si="53"/>
        <v>14</v>
      </c>
    </row>
    <row r="35" spans="1:24" x14ac:dyDescent="0.3">
      <c r="A35">
        <v>9</v>
      </c>
      <c r="B35">
        <v>2</v>
      </c>
      <c r="C35">
        <v>2</v>
      </c>
      <c r="D35" s="1">
        <f t="shared" si="38"/>
        <v>0.5714285714285714</v>
      </c>
      <c r="E35" s="1">
        <f t="shared" si="39"/>
        <v>0.8571428571428571</v>
      </c>
      <c r="F35" s="1">
        <v>70</v>
      </c>
      <c r="G35" s="1">
        <f t="shared" si="42"/>
        <v>35</v>
      </c>
      <c r="H35" s="1">
        <f t="shared" si="43"/>
        <v>17.5</v>
      </c>
      <c r="I35" s="1">
        <f t="shared" si="44"/>
        <v>35</v>
      </c>
      <c r="J35" s="1">
        <f t="shared" si="45"/>
        <v>17</v>
      </c>
      <c r="K35" s="1">
        <f t="shared" si="46"/>
        <v>20</v>
      </c>
      <c r="L35" s="1">
        <f t="shared" si="47"/>
        <v>14.571428571428571</v>
      </c>
      <c r="M35">
        <v>30</v>
      </c>
      <c r="N35">
        <v>4</v>
      </c>
      <c r="O35">
        <v>4</v>
      </c>
      <c r="P35" s="1">
        <f t="shared" si="40"/>
        <v>1.1428571428571428</v>
      </c>
      <c r="Q35" s="1">
        <f t="shared" si="41"/>
        <v>1.7142857142857142</v>
      </c>
      <c r="R35" s="1">
        <v>70</v>
      </c>
      <c r="S35" s="1">
        <f t="shared" si="48"/>
        <v>17.5</v>
      </c>
      <c r="T35" s="1">
        <f t="shared" si="49"/>
        <v>8.75</v>
      </c>
      <c r="U35" s="1">
        <f t="shared" si="50"/>
        <v>17</v>
      </c>
      <c r="V35" s="1">
        <f t="shared" si="51"/>
        <v>8</v>
      </c>
      <c r="W35" s="1">
        <f t="shared" si="52"/>
        <v>19.428571428571427</v>
      </c>
      <c r="X35" s="1">
        <f t="shared" si="53"/>
        <v>13.714285714285714</v>
      </c>
    </row>
    <row r="36" spans="1:24" x14ac:dyDescent="0.3">
      <c r="B36">
        <v>2</v>
      </c>
      <c r="C36">
        <v>2</v>
      </c>
      <c r="D36">
        <f t="shared" si="38"/>
        <v>4.4444444444444447E-4</v>
      </c>
      <c r="E36">
        <f t="shared" si="39"/>
        <v>6.6666666666666664E-4</v>
      </c>
      <c r="F36">
        <v>90000</v>
      </c>
      <c r="G36">
        <f t="shared" si="42"/>
        <v>45000</v>
      </c>
      <c r="H36">
        <f t="shared" si="43"/>
        <v>22500</v>
      </c>
      <c r="I36">
        <f t="shared" si="44"/>
        <v>45000</v>
      </c>
      <c r="J36">
        <f t="shared" si="45"/>
        <v>22500</v>
      </c>
      <c r="K36">
        <f t="shared" si="46"/>
        <v>20</v>
      </c>
      <c r="L36">
        <f t="shared" si="47"/>
        <v>15</v>
      </c>
      <c r="N36">
        <v>4</v>
      </c>
      <c r="O36">
        <v>4</v>
      </c>
      <c r="P36">
        <f t="shared" si="40"/>
        <v>8.8888888888888893E-4</v>
      </c>
      <c r="Q36">
        <f t="shared" si="41"/>
        <v>1.3333333333333333E-3</v>
      </c>
      <c r="R36">
        <v>90000</v>
      </c>
      <c r="S36">
        <f t="shared" si="48"/>
        <v>22500</v>
      </c>
      <c r="T36">
        <f t="shared" si="49"/>
        <v>11250</v>
      </c>
      <c r="U36">
        <f t="shared" si="50"/>
        <v>22500</v>
      </c>
      <c r="V36">
        <f t="shared" si="51"/>
        <v>11250</v>
      </c>
      <c r="W36">
        <f t="shared" si="52"/>
        <v>20</v>
      </c>
      <c r="X36">
        <f t="shared" si="53"/>
        <v>15</v>
      </c>
    </row>
    <row r="38" spans="1:24" x14ac:dyDescent="0.3">
      <c r="D38" t="s">
        <v>2</v>
      </c>
      <c r="E38" t="s">
        <v>3</v>
      </c>
      <c r="F38" t="s">
        <v>4</v>
      </c>
      <c r="G38" t="s">
        <v>5</v>
      </c>
      <c r="H38" t="s">
        <v>13</v>
      </c>
      <c r="I38" t="s">
        <v>11</v>
      </c>
      <c r="J38" t="s">
        <v>12</v>
      </c>
      <c r="K38" t="s">
        <v>7</v>
      </c>
      <c r="L38" t="s">
        <v>8</v>
      </c>
      <c r="P38" t="s">
        <v>2</v>
      </c>
      <c r="Q38" t="s">
        <v>3</v>
      </c>
      <c r="R38" t="s">
        <v>4</v>
      </c>
      <c r="S38" t="s">
        <v>5</v>
      </c>
      <c r="T38" t="s">
        <v>13</v>
      </c>
      <c r="U38" t="s">
        <v>11</v>
      </c>
      <c r="V38" t="s">
        <v>12</v>
      </c>
      <c r="W38" t="s">
        <v>7</v>
      </c>
      <c r="X38" t="s">
        <v>8</v>
      </c>
    </row>
    <row r="39" spans="1:24" x14ac:dyDescent="0.3">
      <c r="B39">
        <v>1</v>
      </c>
      <c r="C39">
        <v>2</v>
      </c>
      <c r="D39">
        <f t="shared" ref="D39:D46" si="54">$D$5*$B39/$F39</f>
        <v>2</v>
      </c>
      <c r="E39">
        <f t="shared" ref="E39:E46" si="55">$E$5*$B39/$F39</f>
        <v>3</v>
      </c>
      <c r="F39">
        <v>10</v>
      </c>
      <c r="G39">
        <f>F39/B39</f>
        <v>10</v>
      </c>
      <c r="H39">
        <f>F39/(B39+C39)</f>
        <v>3.3333333333333335</v>
      </c>
      <c r="I39">
        <f>(F39-MOD(F39,B39))/B39</f>
        <v>10</v>
      </c>
      <c r="J39">
        <f>(F39-MOD(F39,(B39+C39)))/(B39+C39)</f>
        <v>3</v>
      </c>
      <c r="K39">
        <f>D39*I39</f>
        <v>20</v>
      </c>
      <c r="L39">
        <f>E39*J39</f>
        <v>9</v>
      </c>
      <c r="N39">
        <v>2</v>
      </c>
      <c r="O39">
        <v>4</v>
      </c>
      <c r="P39">
        <f t="shared" ref="P39:P46" si="56">$O$5*$N39/$R39</f>
        <v>4</v>
      </c>
      <c r="Q39">
        <f t="shared" ref="Q39:Q46" si="57">$P$5*$N39/$R39</f>
        <v>6</v>
      </c>
      <c r="R39">
        <v>10</v>
      </c>
      <c r="S39">
        <f>R39/N39</f>
        <v>5</v>
      </c>
      <c r="T39">
        <f>R39/(N39+O39)</f>
        <v>1.6666666666666667</v>
      </c>
      <c r="U39">
        <f>(R39-MOD(R39,N39))/N39</f>
        <v>5</v>
      </c>
      <c r="V39">
        <f>(R39-MOD(R39,(N39+O39)))/(N39+O39)</f>
        <v>1</v>
      </c>
      <c r="W39">
        <f>P39*U39</f>
        <v>20</v>
      </c>
      <c r="X39">
        <f>Q39*V39</f>
        <v>6</v>
      </c>
    </row>
    <row r="40" spans="1:24" x14ac:dyDescent="0.3">
      <c r="B40">
        <v>1</v>
      </c>
      <c r="C40">
        <v>2</v>
      </c>
      <c r="D40">
        <f t="shared" si="54"/>
        <v>1</v>
      </c>
      <c r="E40">
        <f t="shared" si="55"/>
        <v>1.5</v>
      </c>
      <c r="F40">
        <v>20</v>
      </c>
      <c r="G40">
        <f t="shared" ref="G40:G46" si="58">F40/B40</f>
        <v>20</v>
      </c>
      <c r="H40">
        <f t="shared" ref="H40:H46" si="59">F40/(B40+C40)</f>
        <v>6.666666666666667</v>
      </c>
      <c r="I40">
        <f t="shared" ref="I40:I46" si="60">(F40-MOD(F40,B40))/B40</f>
        <v>20</v>
      </c>
      <c r="J40">
        <f t="shared" ref="J40:J46" si="61">(F40-MOD(F40,(B40+C40)))/(B40+C40)</f>
        <v>6</v>
      </c>
      <c r="K40">
        <f t="shared" ref="K40:K46" si="62">D40*I40</f>
        <v>20</v>
      </c>
      <c r="L40">
        <f t="shared" ref="L40:L46" si="63">E40*J40</f>
        <v>9</v>
      </c>
      <c r="N40">
        <v>2</v>
      </c>
      <c r="O40">
        <v>4</v>
      </c>
      <c r="P40">
        <f t="shared" si="56"/>
        <v>2</v>
      </c>
      <c r="Q40">
        <f t="shared" si="57"/>
        <v>3</v>
      </c>
      <c r="R40">
        <v>20</v>
      </c>
      <c r="S40">
        <f t="shared" ref="S40:S46" si="64">R40/N40</f>
        <v>10</v>
      </c>
      <c r="T40">
        <f t="shared" ref="T40:T46" si="65">R40/(N40+O40)</f>
        <v>3.3333333333333335</v>
      </c>
      <c r="U40">
        <f t="shared" ref="U40:U46" si="66">(R40-MOD(R40,N40))/N40</f>
        <v>10</v>
      </c>
      <c r="V40">
        <f t="shared" ref="V40:V46" si="67">(R40-MOD(R40,(N40+O40)))/(N40+O40)</f>
        <v>3</v>
      </c>
      <c r="W40">
        <f t="shared" ref="W40:W46" si="68">P40*U40</f>
        <v>20</v>
      </c>
      <c r="X40">
        <f t="shared" ref="X40:X46" si="69">Q40*V40</f>
        <v>9</v>
      </c>
    </row>
    <row r="41" spans="1:24" x14ac:dyDescent="0.3">
      <c r="A41">
        <v>10</v>
      </c>
      <c r="B41">
        <v>1</v>
      </c>
      <c r="C41">
        <v>2</v>
      </c>
      <c r="D41" s="1">
        <f t="shared" si="54"/>
        <v>0.66666666666666663</v>
      </c>
      <c r="E41" s="1">
        <f t="shared" si="55"/>
        <v>1</v>
      </c>
      <c r="F41" s="1">
        <v>30</v>
      </c>
      <c r="G41" s="1">
        <f t="shared" si="58"/>
        <v>30</v>
      </c>
      <c r="H41" s="1">
        <f t="shared" si="59"/>
        <v>10</v>
      </c>
      <c r="I41" s="1">
        <f t="shared" si="60"/>
        <v>30</v>
      </c>
      <c r="J41" s="1">
        <f t="shared" si="61"/>
        <v>10</v>
      </c>
      <c r="K41" s="1">
        <f t="shared" si="62"/>
        <v>20</v>
      </c>
      <c r="L41" s="1">
        <f t="shared" si="63"/>
        <v>10</v>
      </c>
      <c r="M41">
        <v>31</v>
      </c>
      <c r="N41">
        <v>2</v>
      </c>
      <c r="O41">
        <v>4</v>
      </c>
      <c r="P41" s="1">
        <f t="shared" si="56"/>
        <v>1.3333333333333333</v>
      </c>
      <c r="Q41" s="1">
        <f t="shared" si="57"/>
        <v>2</v>
      </c>
      <c r="R41" s="1">
        <v>30</v>
      </c>
      <c r="S41" s="1">
        <f t="shared" si="64"/>
        <v>15</v>
      </c>
      <c r="T41" s="1">
        <f t="shared" si="65"/>
        <v>5</v>
      </c>
      <c r="U41" s="1">
        <f t="shared" si="66"/>
        <v>15</v>
      </c>
      <c r="V41" s="1">
        <f t="shared" si="67"/>
        <v>5</v>
      </c>
      <c r="W41" s="1">
        <f t="shared" si="68"/>
        <v>20</v>
      </c>
      <c r="X41" s="1">
        <f t="shared" si="69"/>
        <v>10</v>
      </c>
    </row>
    <row r="42" spans="1:24" x14ac:dyDescent="0.3">
      <c r="B42">
        <v>1</v>
      </c>
      <c r="C42">
        <v>2</v>
      </c>
      <c r="D42">
        <f t="shared" si="54"/>
        <v>0.5</v>
      </c>
      <c r="E42">
        <f t="shared" si="55"/>
        <v>0.75</v>
      </c>
      <c r="F42">
        <v>40</v>
      </c>
      <c r="G42">
        <f t="shared" si="58"/>
        <v>40</v>
      </c>
      <c r="H42">
        <f t="shared" si="59"/>
        <v>13.333333333333334</v>
      </c>
      <c r="I42">
        <f t="shared" si="60"/>
        <v>40</v>
      </c>
      <c r="J42">
        <f t="shared" si="61"/>
        <v>13</v>
      </c>
      <c r="K42">
        <f t="shared" si="62"/>
        <v>20</v>
      </c>
      <c r="L42">
        <f t="shared" si="63"/>
        <v>9.75</v>
      </c>
      <c r="N42">
        <v>2</v>
      </c>
      <c r="O42">
        <v>4</v>
      </c>
      <c r="P42">
        <f t="shared" si="56"/>
        <v>1</v>
      </c>
      <c r="Q42">
        <f t="shared" si="57"/>
        <v>1.5</v>
      </c>
      <c r="R42">
        <v>40</v>
      </c>
      <c r="S42">
        <f t="shared" si="64"/>
        <v>20</v>
      </c>
      <c r="T42">
        <f t="shared" si="65"/>
        <v>6.666666666666667</v>
      </c>
      <c r="U42">
        <f t="shared" si="66"/>
        <v>20</v>
      </c>
      <c r="V42">
        <f t="shared" si="67"/>
        <v>6</v>
      </c>
      <c r="W42">
        <f t="shared" si="68"/>
        <v>20</v>
      </c>
      <c r="X42">
        <f t="shared" si="69"/>
        <v>9</v>
      </c>
    </row>
    <row r="43" spans="1:24" x14ac:dyDescent="0.3">
      <c r="A43">
        <v>11</v>
      </c>
      <c r="B43">
        <v>1</v>
      </c>
      <c r="C43">
        <v>2</v>
      </c>
      <c r="D43" s="1">
        <f t="shared" si="54"/>
        <v>0.4</v>
      </c>
      <c r="E43" s="1">
        <f t="shared" si="55"/>
        <v>0.6</v>
      </c>
      <c r="F43" s="1">
        <v>50</v>
      </c>
      <c r="G43" s="1">
        <f t="shared" si="58"/>
        <v>50</v>
      </c>
      <c r="H43" s="1">
        <f t="shared" si="59"/>
        <v>16.666666666666668</v>
      </c>
      <c r="I43" s="1">
        <f t="shared" si="60"/>
        <v>50</v>
      </c>
      <c r="J43" s="1">
        <f t="shared" si="61"/>
        <v>16</v>
      </c>
      <c r="K43" s="1">
        <f t="shared" si="62"/>
        <v>20</v>
      </c>
      <c r="L43" s="1">
        <f t="shared" si="63"/>
        <v>9.6</v>
      </c>
      <c r="M43">
        <v>32</v>
      </c>
      <c r="N43">
        <v>2</v>
      </c>
      <c r="O43">
        <v>4</v>
      </c>
      <c r="P43" s="1">
        <f t="shared" si="56"/>
        <v>0.8</v>
      </c>
      <c r="Q43" s="1">
        <f t="shared" si="57"/>
        <v>1.2</v>
      </c>
      <c r="R43" s="1">
        <v>50</v>
      </c>
      <c r="S43" s="1">
        <f t="shared" si="64"/>
        <v>25</v>
      </c>
      <c r="T43" s="1">
        <f t="shared" si="65"/>
        <v>8.3333333333333339</v>
      </c>
      <c r="U43" s="1">
        <f t="shared" si="66"/>
        <v>25</v>
      </c>
      <c r="V43" s="1">
        <f t="shared" si="67"/>
        <v>8</v>
      </c>
      <c r="W43" s="1">
        <f t="shared" si="68"/>
        <v>20</v>
      </c>
      <c r="X43" s="1">
        <f t="shared" si="69"/>
        <v>9.6</v>
      </c>
    </row>
    <row r="44" spans="1:24" x14ac:dyDescent="0.3">
      <c r="B44">
        <v>1</v>
      </c>
      <c r="C44">
        <v>2</v>
      </c>
      <c r="D44">
        <f t="shared" si="54"/>
        <v>0.33333333333333331</v>
      </c>
      <c r="E44">
        <f t="shared" si="55"/>
        <v>0.5</v>
      </c>
      <c r="F44">
        <v>60</v>
      </c>
      <c r="G44">
        <f t="shared" si="58"/>
        <v>60</v>
      </c>
      <c r="H44">
        <f t="shared" si="59"/>
        <v>20</v>
      </c>
      <c r="I44">
        <f t="shared" si="60"/>
        <v>60</v>
      </c>
      <c r="J44">
        <f t="shared" si="61"/>
        <v>20</v>
      </c>
      <c r="K44">
        <f t="shared" si="62"/>
        <v>20</v>
      </c>
      <c r="L44">
        <f t="shared" si="63"/>
        <v>10</v>
      </c>
      <c r="N44">
        <v>2</v>
      </c>
      <c r="O44">
        <v>4</v>
      </c>
      <c r="P44">
        <f t="shared" si="56"/>
        <v>0.66666666666666663</v>
      </c>
      <c r="Q44">
        <f t="shared" si="57"/>
        <v>1</v>
      </c>
      <c r="R44">
        <v>60</v>
      </c>
      <c r="S44">
        <f t="shared" si="64"/>
        <v>30</v>
      </c>
      <c r="T44">
        <f t="shared" si="65"/>
        <v>10</v>
      </c>
      <c r="U44">
        <f t="shared" si="66"/>
        <v>30</v>
      </c>
      <c r="V44">
        <f t="shared" si="67"/>
        <v>10</v>
      </c>
      <c r="W44">
        <f t="shared" si="68"/>
        <v>20</v>
      </c>
      <c r="X44">
        <f t="shared" si="69"/>
        <v>10</v>
      </c>
    </row>
    <row r="45" spans="1:24" x14ac:dyDescent="0.3">
      <c r="A45">
        <v>12</v>
      </c>
      <c r="B45">
        <v>1</v>
      </c>
      <c r="C45">
        <v>2</v>
      </c>
      <c r="D45" s="1">
        <f t="shared" si="54"/>
        <v>0.2857142857142857</v>
      </c>
      <c r="E45" s="1">
        <f t="shared" si="55"/>
        <v>0.42857142857142855</v>
      </c>
      <c r="F45" s="1">
        <v>70</v>
      </c>
      <c r="G45" s="1">
        <f t="shared" si="58"/>
        <v>70</v>
      </c>
      <c r="H45" s="1">
        <f t="shared" si="59"/>
        <v>23.333333333333332</v>
      </c>
      <c r="I45" s="1">
        <f t="shared" si="60"/>
        <v>70</v>
      </c>
      <c r="J45" s="1">
        <f t="shared" si="61"/>
        <v>23</v>
      </c>
      <c r="K45" s="1">
        <f t="shared" si="62"/>
        <v>20</v>
      </c>
      <c r="L45" s="1">
        <f t="shared" si="63"/>
        <v>9.8571428571428559</v>
      </c>
      <c r="M45">
        <v>33</v>
      </c>
      <c r="N45">
        <v>2</v>
      </c>
      <c r="O45">
        <v>4</v>
      </c>
      <c r="P45" s="1">
        <f t="shared" si="56"/>
        <v>0.5714285714285714</v>
      </c>
      <c r="Q45" s="1">
        <f t="shared" si="57"/>
        <v>0.8571428571428571</v>
      </c>
      <c r="R45" s="1">
        <v>70</v>
      </c>
      <c r="S45" s="1">
        <f t="shared" si="64"/>
        <v>35</v>
      </c>
      <c r="T45" s="1">
        <f t="shared" si="65"/>
        <v>11.666666666666666</v>
      </c>
      <c r="U45" s="1">
        <f t="shared" si="66"/>
        <v>35</v>
      </c>
      <c r="V45" s="1">
        <f t="shared" si="67"/>
        <v>11</v>
      </c>
      <c r="W45" s="1">
        <f t="shared" si="68"/>
        <v>20</v>
      </c>
      <c r="X45" s="1">
        <f t="shared" si="69"/>
        <v>9.4285714285714288</v>
      </c>
    </row>
    <row r="46" spans="1:24" x14ac:dyDescent="0.3">
      <c r="B46">
        <v>1</v>
      </c>
      <c r="C46">
        <v>2</v>
      </c>
      <c r="D46">
        <f t="shared" si="54"/>
        <v>2.2222222222222223E-4</v>
      </c>
      <c r="E46">
        <f t="shared" si="55"/>
        <v>3.3333333333333332E-4</v>
      </c>
      <c r="F46">
        <v>90000</v>
      </c>
      <c r="G46">
        <f t="shared" si="58"/>
        <v>90000</v>
      </c>
      <c r="H46">
        <f t="shared" si="59"/>
        <v>30000</v>
      </c>
      <c r="I46">
        <f t="shared" si="60"/>
        <v>90000</v>
      </c>
      <c r="J46">
        <f t="shared" si="61"/>
        <v>30000</v>
      </c>
      <c r="K46">
        <f t="shared" si="62"/>
        <v>20</v>
      </c>
      <c r="L46">
        <f t="shared" si="63"/>
        <v>10</v>
      </c>
      <c r="N46">
        <v>2</v>
      </c>
      <c r="O46">
        <v>4</v>
      </c>
      <c r="P46">
        <f t="shared" si="56"/>
        <v>4.4444444444444447E-4</v>
      </c>
      <c r="Q46">
        <f t="shared" si="57"/>
        <v>6.6666666666666664E-4</v>
      </c>
      <c r="R46">
        <v>90000</v>
      </c>
      <c r="S46">
        <f t="shared" si="64"/>
        <v>45000</v>
      </c>
      <c r="T46">
        <f t="shared" si="65"/>
        <v>15000</v>
      </c>
      <c r="U46">
        <f t="shared" si="66"/>
        <v>45000</v>
      </c>
      <c r="V46">
        <f t="shared" si="67"/>
        <v>15000</v>
      </c>
      <c r="W46">
        <f t="shared" si="68"/>
        <v>20</v>
      </c>
      <c r="X46">
        <f t="shared" si="69"/>
        <v>10</v>
      </c>
    </row>
    <row r="48" spans="1:24" x14ac:dyDescent="0.3">
      <c r="D48" t="s">
        <v>2</v>
      </c>
      <c r="E48" t="s">
        <v>3</v>
      </c>
      <c r="F48" t="s">
        <v>4</v>
      </c>
      <c r="G48" t="s">
        <v>5</v>
      </c>
      <c r="H48" t="s">
        <v>13</v>
      </c>
      <c r="I48" t="s">
        <v>11</v>
      </c>
      <c r="J48" t="s">
        <v>12</v>
      </c>
      <c r="K48" t="s">
        <v>7</v>
      </c>
      <c r="L48" t="s">
        <v>8</v>
      </c>
      <c r="P48" t="s">
        <v>2</v>
      </c>
      <c r="Q48" t="s">
        <v>3</v>
      </c>
      <c r="R48" t="s">
        <v>4</v>
      </c>
      <c r="S48" t="s">
        <v>5</v>
      </c>
      <c r="T48" t="s">
        <v>13</v>
      </c>
      <c r="U48" t="s">
        <v>11</v>
      </c>
      <c r="V48" t="s">
        <v>12</v>
      </c>
      <c r="W48" t="s">
        <v>7</v>
      </c>
      <c r="X48" t="s">
        <v>8</v>
      </c>
    </row>
    <row r="49" spans="1:24" x14ac:dyDescent="0.3">
      <c r="B49">
        <v>5</v>
      </c>
      <c r="C49">
        <v>2</v>
      </c>
      <c r="D49">
        <f t="shared" ref="D49:D56" si="70">$D$5*$B49/$F49</f>
        <v>10</v>
      </c>
      <c r="E49">
        <f t="shared" ref="E49:E56" si="71">$E$5*$B49/$F49</f>
        <v>15</v>
      </c>
      <c r="F49">
        <v>10</v>
      </c>
      <c r="G49">
        <f>F49/B49</f>
        <v>2</v>
      </c>
      <c r="H49">
        <f>F49/(B49+C49)</f>
        <v>1.4285714285714286</v>
      </c>
      <c r="I49">
        <f>(F49-MOD(F49,B49))/B49</f>
        <v>2</v>
      </c>
      <c r="J49">
        <f>(F49-MOD(F49,(B49+C49)))/(B49+C49)</f>
        <v>1</v>
      </c>
      <c r="K49">
        <f>D49*I49</f>
        <v>20</v>
      </c>
      <c r="L49">
        <f>E49*J49</f>
        <v>15</v>
      </c>
      <c r="N49">
        <v>10</v>
      </c>
      <c r="O49">
        <v>4</v>
      </c>
      <c r="P49">
        <f t="shared" ref="P49:P56" si="72">$O$5*$N49/$R49</f>
        <v>20</v>
      </c>
      <c r="Q49">
        <f t="shared" ref="Q49:Q56" si="73">$P$5*$N49/$R49</f>
        <v>30</v>
      </c>
      <c r="R49">
        <v>10</v>
      </c>
      <c r="S49">
        <f>R49/N49</f>
        <v>1</v>
      </c>
      <c r="T49">
        <f>R49/(N49+O49)</f>
        <v>0.7142857142857143</v>
      </c>
      <c r="U49">
        <f>(R49-MOD(R49,N49))/N49</f>
        <v>1</v>
      </c>
      <c r="V49">
        <f>(R49-MOD(R49,(N49+O49)))/(N49+O49)</f>
        <v>0</v>
      </c>
      <c r="W49">
        <f>P49*U49</f>
        <v>20</v>
      </c>
      <c r="X49">
        <f>Q49*V49</f>
        <v>0</v>
      </c>
    </row>
    <row r="50" spans="1:24" x14ac:dyDescent="0.3">
      <c r="B50">
        <v>5</v>
      </c>
      <c r="C50">
        <v>2</v>
      </c>
      <c r="D50">
        <f t="shared" si="70"/>
        <v>5</v>
      </c>
      <c r="E50">
        <f t="shared" si="71"/>
        <v>7.5</v>
      </c>
      <c r="F50">
        <v>20</v>
      </c>
      <c r="G50">
        <f t="shared" ref="G50:G56" si="74">F50/B50</f>
        <v>4</v>
      </c>
      <c r="H50">
        <f t="shared" ref="H50:H56" si="75">F50/(B50+C50)</f>
        <v>2.8571428571428572</v>
      </c>
      <c r="I50">
        <f t="shared" ref="I50:I56" si="76">(F50-MOD(F50,B50))/B50</f>
        <v>4</v>
      </c>
      <c r="J50">
        <f t="shared" ref="J50:J56" si="77">(F50-MOD(F50,(B50+C50)))/(B50+C50)</f>
        <v>2</v>
      </c>
      <c r="K50">
        <f t="shared" ref="K50:K56" si="78">D50*I50</f>
        <v>20</v>
      </c>
      <c r="L50">
        <f t="shared" ref="L50:L56" si="79">E50*J50</f>
        <v>15</v>
      </c>
      <c r="N50">
        <v>10</v>
      </c>
      <c r="O50">
        <v>4</v>
      </c>
      <c r="P50">
        <f t="shared" si="72"/>
        <v>10</v>
      </c>
      <c r="Q50">
        <f t="shared" si="73"/>
        <v>15</v>
      </c>
      <c r="R50">
        <v>20</v>
      </c>
      <c r="S50">
        <f t="shared" ref="S50:S56" si="80">R50/N50</f>
        <v>2</v>
      </c>
      <c r="T50">
        <f t="shared" ref="T50:T56" si="81">R50/(N50+O50)</f>
        <v>1.4285714285714286</v>
      </c>
      <c r="U50">
        <f t="shared" ref="U50:U56" si="82">(R50-MOD(R50,N50))/N50</f>
        <v>2</v>
      </c>
      <c r="V50">
        <f t="shared" ref="V50:V56" si="83">(R50-MOD(R50,(N50+O50)))/(N50+O50)</f>
        <v>1</v>
      </c>
      <c r="W50">
        <f t="shared" ref="W50:W56" si="84">P50*U50</f>
        <v>20</v>
      </c>
      <c r="X50">
        <f t="shared" ref="X50:X56" si="85">Q50*V50</f>
        <v>15</v>
      </c>
    </row>
    <row r="51" spans="1:24" x14ac:dyDescent="0.3">
      <c r="A51">
        <v>13</v>
      </c>
      <c r="B51">
        <v>5</v>
      </c>
      <c r="C51">
        <v>2</v>
      </c>
      <c r="D51" s="1">
        <f t="shared" si="70"/>
        <v>3.3333333333333335</v>
      </c>
      <c r="E51" s="1">
        <f t="shared" si="71"/>
        <v>5</v>
      </c>
      <c r="F51" s="1">
        <v>30</v>
      </c>
      <c r="G51" s="1">
        <f t="shared" si="74"/>
        <v>6</v>
      </c>
      <c r="H51" s="1">
        <f t="shared" si="75"/>
        <v>4.2857142857142856</v>
      </c>
      <c r="I51" s="1">
        <f t="shared" si="76"/>
        <v>6</v>
      </c>
      <c r="J51" s="1">
        <f t="shared" si="77"/>
        <v>4</v>
      </c>
      <c r="K51" s="1">
        <f t="shared" si="78"/>
        <v>20</v>
      </c>
      <c r="L51" s="1">
        <f t="shared" si="79"/>
        <v>20</v>
      </c>
      <c r="M51">
        <v>34</v>
      </c>
      <c r="N51">
        <v>10</v>
      </c>
      <c r="O51">
        <v>4</v>
      </c>
      <c r="P51" s="1">
        <f t="shared" si="72"/>
        <v>6.666666666666667</v>
      </c>
      <c r="Q51" s="1">
        <f t="shared" si="73"/>
        <v>10</v>
      </c>
      <c r="R51" s="1">
        <v>30</v>
      </c>
      <c r="S51" s="1">
        <f t="shared" si="80"/>
        <v>3</v>
      </c>
      <c r="T51" s="1">
        <f t="shared" si="81"/>
        <v>2.1428571428571428</v>
      </c>
      <c r="U51" s="1">
        <f t="shared" si="82"/>
        <v>3</v>
      </c>
      <c r="V51" s="1">
        <f t="shared" si="83"/>
        <v>2</v>
      </c>
      <c r="W51" s="1">
        <f t="shared" si="84"/>
        <v>20</v>
      </c>
      <c r="X51" s="1">
        <f t="shared" si="85"/>
        <v>20</v>
      </c>
    </row>
    <row r="52" spans="1:24" x14ac:dyDescent="0.3">
      <c r="B52">
        <v>5</v>
      </c>
      <c r="C52">
        <v>2</v>
      </c>
      <c r="D52">
        <f t="shared" si="70"/>
        <v>2.5</v>
      </c>
      <c r="E52">
        <f t="shared" si="71"/>
        <v>3.75</v>
      </c>
      <c r="F52">
        <v>40</v>
      </c>
      <c r="G52">
        <f t="shared" si="74"/>
        <v>8</v>
      </c>
      <c r="H52">
        <f t="shared" si="75"/>
        <v>5.7142857142857144</v>
      </c>
      <c r="I52">
        <f t="shared" si="76"/>
        <v>8</v>
      </c>
      <c r="J52">
        <f t="shared" si="77"/>
        <v>5</v>
      </c>
      <c r="K52">
        <f t="shared" si="78"/>
        <v>20</v>
      </c>
      <c r="L52">
        <f t="shared" si="79"/>
        <v>18.75</v>
      </c>
      <c r="N52">
        <v>10</v>
      </c>
      <c r="O52">
        <v>4</v>
      </c>
      <c r="P52">
        <f t="shared" si="72"/>
        <v>5</v>
      </c>
      <c r="Q52">
        <f t="shared" si="73"/>
        <v>7.5</v>
      </c>
      <c r="R52">
        <v>40</v>
      </c>
      <c r="S52">
        <f t="shared" si="80"/>
        <v>4</v>
      </c>
      <c r="T52">
        <f t="shared" si="81"/>
        <v>2.8571428571428572</v>
      </c>
      <c r="U52">
        <f t="shared" si="82"/>
        <v>4</v>
      </c>
      <c r="V52">
        <f t="shared" si="83"/>
        <v>2</v>
      </c>
      <c r="W52">
        <f t="shared" si="84"/>
        <v>20</v>
      </c>
      <c r="X52">
        <f t="shared" si="85"/>
        <v>15</v>
      </c>
    </row>
    <row r="53" spans="1:24" x14ac:dyDescent="0.3">
      <c r="A53">
        <v>14</v>
      </c>
      <c r="B53">
        <v>5</v>
      </c>
      <c r="C53">
        <v>2</v>
      </c>
      <c r="D53" s="1">
        <f t="shared" si="70"/>
        <v>2</v>
      </c>
      <c r="E53" s="1">
        <f t="shared" si="71"/>
        <v>3</v>
      </c>
      <c r="F53" s="1">
        <v>50</v>
      </c>
      <c r="G53" s="1">
        <f t="shared" si="74"/>
        <v>10</v>
      </c>
      <c r="H53" s="1">
        <f t="shared" si="75"/>
        <v>7.1428571428571432</v>
      </c>
      <c r="I53" s="1">
        <f t="shared" si="76"/>
        <v>10</v>
      </c>
      <c r="J53" s="1">
        <f t="shared" si="77"/>
        <v>7</v>
      </c>
      <c r="K53" s="1">
        <f t="shared" si="78"/>
        <v>20</v>
      </c>
      <c r="L53" s="1">
        <f t="shared" si="79"/>
        <v>21</v>
      </c>
      <c r="M53">
        <v>35</v>
      </c>
      <c r="N53">
        <v>10</v>
      </c>
      <c r="O53">
        <v>4</v>
      </c>
      <c r="P53" s="1">
        <f t="shared" si="72"/>
        <v>4</v>
      </c>
      <c r="Q53" s="1">
        <f t="shared" si="73"/>
        <v>6</v>
      </c>
      <c r="R53" s="1">
        <v>50</v>
      </c>
      <c r="S53" s="1">
        <f t="shared" si="80"/>
        <v>5</v>
      </c>
      <c r="T53" s="1">
        <f t="shared" si="81"/>
        <v>3.5714285714285716</v>
      </c>
      <c r="U53" s="1">
        <f t="shared" si="82"/>
        <v>5</v>
      </c>
      <c r="V53" s="1">
        <f t="shared" si="83"/>
        <v>3</v>
      </c>
      <c r="W53" s="1">
        <f t="shared" si="84"/>
        <v>20</v>
      </c>
      <c r="X53" s="1">
        <f t="shared" si="85"/>
        <v>18</v>
      </c>
    </row>
    <row r="54" spans="1:24" x14ac:dyDescent="0.3">
      <c r="B54">
        <v>5</v>
      </c>
      <c r="C54">
        <v>2</v>
      </c>
      <c r="D54">
        <f t="shared" si="70"/>
        <v>1.6666666666666667</v>
      </c>
      <c r="E54">
        <f t="shared" si="71"/>
        <v>2.5</v>
      </c>
      <c r="F54">
        <v>60</v>
      </c>
      <c r="G54">
        <f t="shared" si="74"/>
        <v>12</v>
      </c>
      <c r="H54">
        <f t="shared" si="75"/>
        <v>8.5714285714285712</v>
      </c>
      <c r="I54">
        <f t="shared" si="76"/>
        <v>12</v>
      </c>
      <c r="J54">
        <f t="shared" si="77"/>
        <v>8</v>
      </c>
      <c r="K54">
        <f t="shared" si="78"/>
        <v>20</v>
      </c>
      <c r="L54">
        <f t="shared" si="79"/>
        <v>20</v>
      </c>
      <c r="N54">
        <v>10</v>
      </c>
      <c r="O54">
        <v>4</v>
      </c>
      <c r="P54">
        <f t="shared" si="72"/>
        <v>3.3333333333333335</v>
      </c>
      <c r="Q54">
        <f t="shared" si="73"/>
        <v>5</v>
      </c>
      <c r="R54">
        <v>60</v>
      </c>
      <c r="S54">
        <f t="shared" si="80"/>
        <v>6</v>
      </c>
      <c r="T54">
        <f t="shared" si="81"/>
        <v>4.2857142857142856</v>
      </c>
      <c r="U54">
        <f t="shared" si="82"/>
        <v>6</v>
      </c>
      <c r="V54">
        <f t="shared" si="83"/>
        <v>4</v>
      </c>
      <c r="W54">
        <f t="shared" si="84"/>
        <v>20</v>
      </c>
      <c r="X54">
        <f t="shared" si="85"/>
        <v>20</v>
      </c>
    </row>
    <row r="55" spans="1:24" x14ac:dyDescent="0.3">
      <c r="A55">
        <v>15</v>
      </c>
      <c r="B55">
        <v>5</v>
      </c>
      <c r="C55">
        <v>2</v>
      </c>
      <c r="D55" s="1">
        <f t="shared" si="70"/>
        <v>1.4285714285714286</v>
      </c>
      <c r="E55" s="1">
        <f t="shared" si="71"/>
        <v>2.1428571428571428</v>
      </c>
      <c r="F55" s="1">
        <v>70</v>
      </c>
      <c r="G55" s="1">
        <f t="shared" si="74"/>
        <v>14</v>
      </c>
      <c r="H55" s="1">
        <f t="shared" si="75"/>
        <v>10</v>
      </c>
      <c r="I55" s="1">
        <f t="shared" si="76"/>
        <v>14</v>
      </c>
      <c r="J55" s="1">
        <f t="shared" si="77"/>
        <v>10</v>
      </c>
      <c r="K55" s="1">
        <f t="shared" si="78"/>
        <v>20</v>
      </c>
      <c r="L55" s="1">
        <f t="shared" si="79"/>
        <v>21.428571428571427</v>
      </c>
      <c r="M55">
        <v>36</v>
      </c>
      <c r="N55">
        <v>10</v>
      </c>
      <c r="O55">
        <v>4</v>
      </c>
      <c r="P55" s="1">
        <f t="shared" si="72"/>
        <v>2.8571428571428572</v>
      </c>
      <c r="Q55" s="1">
        <f t="shared" si="73"/>
        <v>4.2857142857142856</v>
      </c>
      <c r="R55" s="1">
        <v>70</v>
      </c>
      <c r="S55" s="1">
        <f t="shared" si="80"/>
        <v>7</v>
      </c>
      <c r="T55" s="1">
        <f t="shared" si="81"/>
        <v>5</v>
      </c>
      <c r="U55" s="1">
        <f t="shared" si="82"/>
        <v>7</v>
      </c>
      <c r="V55" s="1">
        <f t="shared" si="83"/>
        <v>5</v>
      </c>
      <c r="W55" s="1">
        <f t="shared" si="84"/>
        <v>20</v>
      </c>
      <c r="X55" s="1">
        <f t="shared" si="85"/>
        <v>21.428571428571427</v>
      </c>
    </row>
    <row r="56" spans="1:24" x14ac:dyDescent="0.3">
      <c r="B56">
        <v>5</v>
      </c>
      <c r="C56">
        <v>2</v>
      </c>
      <c r="D56">
        <f t="shared" si="70"/>
        <v>1.1111111111111111E-3</v>
      </c>
      <c r="E56">
        <f t="shared" si="71"/>
        <v>1.6666666666666668E-3</v>
      </c>
      <c r="F56">
        <v>90000</v>
      </c>
      <c r="G56">
        <f t="shared" si="74"/>
        <v>18000</v>
      </c>
      <c r="H56">
        <f t="shared" si="75"/>
        <v>12857.142857142857</v>
      </c>
      <c r="I56">
        <f t="shared" si="76"/>
        <v>18000</v>
      </c>
      <c r="J56">
        <f t="shared" si="77"/>
        <v>12857</v>
      </c>
      <c r="K56">
        <f t="shared" si="78"/>
        <v>20</v>
      </c>
      <c r="L56">
        <f t="shared" si="79"/>
        <v>21.428333333333335</v>
      </c>
      <c r="N56">
        <v>10</v>
      </c>
      <c r="O56">
        <v>4</v>
      </c>
      <c r="P56">
        <f t="shared" si="72"/>
        <v>2.2222222222222222E-3</v>
      </c>
      <c r="Q56">
        <f t="shared" si="73"/>
        <v>3.3333333333333335E-3</v>
      </c>
      <c r="R56">
        <v>90000</v>
      </c>
      <c r="S56">
        <f t="shared" si="80"/>
        <v>9000</v>
      </c>
      <c r="T56">
        <f t="shared" si="81"/>
        <v>6428.5714285714284</v>
      </c>
      <c r="U56">
        <f t="shared" si="82"/>
        <v>9000</v>
      </c>
      <c r="V56">
        <f t="shared" si="83"/>
        <v>6428</v>
      </c>
      <c r="W56">
        <f t="shared" si="84"/>
        <v>20</v>
      </c>
      <c r="X56">
        <f t="shared" si="85"/>
        <v>21.426666666666669</v>
      </c>
    </row>
    <row r="58" spans="1:24" x14ac:dyDescent="0.3">
      <c r="D58" t="s">
        <v>2</v>
      </c>
      <c r="E58" t="s">
        <v>3</v>
      </c>
      <c r="F58" t="s">
        <v>4</v>
      </c>
      <c r="G58" t="s">
        <v>5</v>
      </c>
      <c r="H58" t="s">
        <v>13</v>
      </c>
      <c r="I58" t="s">
        <v>11</v>
      </c>
      <c r="J58" t="s">
        <v>12</v>
      </c>
      <c r="K58" t="s">
        <v>7</v>
      </c>
      <c r="L58" t="s">
        <v>8</v>
      </c>
      <c r="P58" t="s">
        <v>2</v>
      </c>
      <c r="Q58" t="s">
        <v>3</v>
      </c>
      <c r="R58" t="s">
        <v>4</v>
      </c>
      <c r="S58" t="s">
        <v>5</v>
      </c>
      <c r="T58" t="s">
        <v>13</v>
      </c>
      <c r="U58" t="s">
        <v>11</v>
      </c>
      <c r="V58" t="s">
        <v>12</v>
      </c>
      <c r="W58" t="s">
        <v>7</v>
      </c>
      <c r="X58" t="s">
        <v>8</v>
      </c>
    </row>
    <row r="59" spans="1:24" x14ac:dyDescent="0.3">
      <c r="B59">
        <v>6</v>
      </c>
      <c r="C59">
        <v>2</v>
      </c>
      <c r="D59">
        <f t="shared" ref="D59:D66" si="86">$D$5*$B59/$F59</f>
        <v>12</v>
      </c>
      <c r="E59">
        <f t="shared" ref="E59:E66" si="87">$E$5*$B59/$F59</f>
        <v>18</v>
      </c>
      <c r="F59">
        <v>10</v>
      </c>
      <c r="G59">
        <f>F59/B59</f>
        <v>1.6666666666666667</v>
      </c>
      <c r="H59">
        <f>F59/(B59+C59)</f>
        <v>1.25</v>
      </c>
      <c r="I59">
        <f>(F59-MOD(F59,B59))/B59</f>
        <v>1</v>
      </c>
      <c r="J59">
        <f>(F59-MOD(F59,(B59+C59)))/(B59+C59)</f>
        <v>1</v>
      </c>
      <c r="K59">
        <f>D59*I59</f>
        <v>12</v>
      </c>
      <c r="L59">
        <f>E59*J59</f>
        <v>18</v>
      </c>
      <c r="N59">
        <v>12</v>
      </c>
      <c r="O59">
        <v>4</v>
      </c>
      <c r="P59">
        <f t="shared" ref="P59:P66" si="88">$O$5*$N59/$R59</f>
        <v>24</v>
      </c>
      <c r="Q59">
        <f t="shared" ref="Q59:Q66" si="89">$P$5*$N59/$R59</f>
        <v>36</v>
      </c>
      <c r="R59">
        <v>10</v>
      </c>
      <c r="S59">
        <f>R59/N59</f>
        <v>0.83333333333333337</v>
      </c>
      <c r="T59">
        <f>R59/(N59+O59)</f>
        <v>0.625</v>
      </c>
      <c r="U59">
        <f>(R59-MOD(R59,N59))/N59</f>
        <v>0</v>
      </c>
      <c r="V59">
        <f>(R59-MOD(R59,(N59+O59)))/(N59+O59)</f>
        <v>0</v>
      </c>
      <c r="W59">
        <f>P59*U59</f>
        <v>0</v>
      </c>
      <c r="X59">
        <f>Q59*V59</f>
        <v>0</v>
      </c>
    </row>
    <row r="60" spans="1:24" x14ac:dyDescent="0.3">
      <c r="B60">
        <v>6</v>
      </c>
      <c r="C60">
        <v>2</v>
      </c>
      <c r="D60">
        <f t="shared" si="86"/>
        <v>6</v>
      </c>
      <c r="E60">
        <f t="shared" si="87"/>
        <v>9</v>
      </c>
      <c r="F60">
        <v>20</v>
      </c>
      <c r="G60">
        <f t="shared" ref="G60:G66" si="90">F60/B60</f>
        <v>3.3333333333333335</v>
      </c>
      <c r="H60">
        <f t="shared" ref="H60:H66" si="91">F60/(B60+C60)</f>
        <v>2.5</v>
      </c>
      <c r="I60">
        <f t="shared" ref="I60:I66" si="92">(F60-MOD(F60,B60))/B60</f>
        <v>3</v>
      </c>
      <c r="J60">
        <f t="shared" ref="J60:J66" si="93">(F60-MOD(F60,(B60+C60)))/(B60+C60)</f>
        <v>2</v>
      </c>
      <c r="K60">
        <f t="shared" ref="K60:K66" si="94">D60*I60</f>
        <v>18</v>
      </c>
      <c r="L60">
        <f t="shared" ref="L60:L66" si="95">E60*J60</f>
        <v>18</v>
      </c>
      <c r="N60">
        <v>12</v>
      </c>
      <c r="O60">
        <v>4</v>
      </c>
      <c r="P60">
        <f t="shared" si="88"/>
        <v>12</v>
      </c>
      <c r="Q60">
        <f t="shared" si="89"/>
        <v>18</v>
      </c>
      <c r="R60">
        <v>20</v>
      </c>
      <c r="S60">
        <f t="shared" ref="S60:S66" si="96">R60/N60</f>
        <v>1.6666666666666667</v>
      </c>
      <c r="T60">
        <f t="shared" ref="T60:T66" si="97">R60/(N60+O60)</f>
        <v>1.25</v>
      </c>
      <c r="U60">
        <f t="shared" ref="U60:U66" si="98">(R60-MOD(R60,N60))/N60</f>
        <v>1</v>
      </c>
      <c r="V60">
        <f t="shared" ref="V60:V66" si="99">(R60-MOD(R60,(N60+O60)))/(N60+O60)</f>
        <v>1</v>
      </c>
      <c r="W60">
        <f t="shared" ref="W60:W66" si="100">P60*U60</f>
        <v>12</v>
      </c>
      <c r="X60">
        <f t="shared" ref="X60:X66" si="101">Q60*V60</f>
        <v>18</v>
      </c>
    </row>
    <row r="61" spans="1:24" x14ac:dyDescent="0.3">
      <c r="A61">
        <v>16</v>
      </c>
      <c r="B61">
        <v>6</v>
      </c>
      <c r="C61">
        <v>2</v>
      </c>
      <c r="D61" s="1">
        <f t="shared" si="86"/>
        <v>4</v>
      </c>
      <c r="E61" s="1">
        <f t="shared" si="87"/>
        <v>6</v>
      </c>
      <c r="F61" s="1">
        <v>30</v>
      </c>
      <c r="G61" s="1">
        <f t="shared" si="90"/>
        <v>5</v>
      </c>
      <c r="H61" s="1">
        <f t="shared" si="91"/>
        <v>3.75</v>
      </c>
      <c r="I61" s="1">
        <f t="shared" si="92"/>
        <v>5</v>
      </c>
      <c r="J61" s="1">
        <f t="shared" si="93"/>
        <v>3</v>
      </c>
      <c r="K61" s="1">
        <f t="shared" si="94"/>
        <v>20</v>
      </c>
      <c r="L61" s="1">
        <f t="shared" si="95"/>
        <v>18</v>
      </c>
      <c r="M61">
        <v>37</v>
      </c>
      <c r="N61">
        <v>12</v>
      </c>
      <c r="O61">
        <v>4</v>
      </c>
      <c r="P61" s="1">
        <f t="shared" si="88"/>
        <v>8</v>
      </c>
      <c r="Q61" s="1">
        <f t="shared" si="89"/>
        <v>12</v>
      </c>
      <c r="R61" s="1">
        <v>30</v>
      </c>
      <c r="S61" s="1">
        <f t="shared" si="96"/>
        <v>2.5</v>
      </c>
      <c r="T61" s="1">
        <f t="shared" si="97"/>
        <v>1.875</v>
      </c>
      <c r="U61" s="1">
        <f t="shared" si="98"/>
        <v>2</v>
      </c>
      <c r="V61" s="1">
        <f t="shared" si="99"/>
        <v>1</v>
      </c>
      <c r="W61" s="1">
        <f t="shared" si="100"/>
        <v>16</v>
      </c>
      <c r="X61" s="1">
        <f t="shared" si="101"/>
        <v>12</v>
      </c>
    </row>
    <row r="62" spans="1:24" x14ac:dyDescent="0.3">
      <c r="B62">
        <v>6</v>
      </c>
      <c r="C62">
        <v>2</v>
      </c>
      <c r="D62">
        <f t="shared" si="86"/>
        <v>3</v>
      </c>
      <c r="E62">
        <f t="shared" si="87"/>
        <v>4.5</v>
      </c>
      <c r="F62">
        <v>40</v>
      </c>
      <c r="G62">
        <f t="shared" si="90"/>
        <v>6.666666666666667</v>
      </c>
      <c r="H62">
        <f t="shared" si="91"/>
        <v>5</v>
      </c>
      <c r="I62">
        <f t="shared" si="92"/>
        <v>6</v>
      </c>
      <c r="J62">
        <f t="shared" si="93"/>
        <v>5</v>
      </c>
      <c r="K62">
        <f t="shared" si="94"/>
        <v>18</v>
      </c>
      <c r="L62">
        <f t="shared" si="95"/>
        <v>22.5</v>
      </c>
      <c r="N62">
        <v>12</v>
      </c>
      <c r="O62">
        <v>4</v>
      </c>
      <c r="P62">
        <f t="shared" si="88"/>
        <v>6</v>
      </c>
      <c r="Q62">
        <f t="shared" si="89"/>
        <v>9</v>
      </c>
      <c r="R62">
        <v>40</v>
      </c>
      <c r="S62">
        <f t="shared" si="96"/>
        <v>3.3333333333333335</v>
      </c>
      <c r="T62">
        <f t="shared" si="97"/>
        <v>2.5</v>
      </c>
      <c r="U62">
        <f t="shared" si="98"/>
        <v>3</v>
      </c>
      <c r="V62">
        <f t="shared" si="99"/>
        <v>2</v>
      </c>
      <c r="W62">
        <f t="shared" si="100"/>
        <v>18</v>
      </c>
      <c r="X62">
        <f t="shared" si="101"/>
        <v>18</v>
      </c>
    </row>
    <row r="63" spans="1:24" x14ac:dyDescent="0.3">
      <c r="A63">
        <v>17</v>
      </c>
      <c r="B63">
        <v>6</v>
      </c>
      <c r="C63">
        <v>2</v>
      </c>
      <c r="D63" s="1">
        <f t="shared" si="86"/>
        <v>2.4</v>
      </c>
      <c r="E63" s="1">
        <f t="shared" si="87"/>
        <v>3.6</v>
      </c>
      <c r="F63" s="1">
        <v>50</v>
      </c>
      <c r="G63" s="1">
        <f t="shared" si="90"/>
        <v>8.3333333333333339</v>
      </c>
      <c r="H63" s="1">
        <f t="shared" si="91"/>
        <v>6.25</v>
      </c>
      <c r="I63" s="1">
        <f t="shared" si="92"/>
        <v>8</v>
      </c>
      <c r="J63" s="1">
        <f t="shared" si="93"/>
        <v>6</v>
      </c>
      <c r="K63" s="1">
        <f t="shared" si="94"/>
        <v>19.2</v>
      </c>
      <c r="L63" s="1">
        <f t="shared" si="95"/>
        <v>21.6</v>
      </c>
      <c r="M63">
        <v>38</v>
      </c>
      <c r="N63">
        <v>12</v>
      </c>
      <c r="O63">
        <v>4</v>
      </c>
      <c r="P63" s="1">
        <f t="shared" si="88"/>
        <v>4.8</v>
      </c>
      <c r="Q63" s="1">
        <f t="shared" si="89"/>
        <v>7.2</v>
      </c>
      <c r="R63" s="1">
        <v>50</v>
      </c>
      <c r="S63" s="1">
        <f t="shared" si="96"/>
        <v>4.166666666666667</v>
      </c>
      <c r="T63" s="1">
        <f t="shared" si="97"/>
        <v>3.125</v>
      </c>
      <c r="U63" s="1">
        <f t="shared" si="98"/>
        <v>4</v>
      </c>
      <c r="V63" s="1">
        <f t="shared" si="99"/>
        <v>3</v>
      </c>
      <c r="W63" s="1">
        <f t="shared" si="100"/>
        <v>19.2</v>
      </c>
      <c r="X63" s="1">
        <f t="shared" si="101"/>
        <v>21.6</v>
      </c>
    </row>
    <row r="64" spans="1:24" x14ac:dyDescent="0.3">
      <c r="B64">
        <v>6</v>
      </c>
      <c r="C64">
        <v>2</v>
      </c>
      <c r="D64">
        <f t="shared" si="86"/>
        <v>2</v>
      </c>
      <c r="E64">
        <f t="shared" si="87"/>
        <v>3</v>
      </c>
      <c r="F64">
        <v>60</v>
      </c>
      <c r="G64">
        <f t="shared" si="90"/>
        <v>10</v>
      </c>
      <c r="H64">
        <f t="shared" si="91"/>
        <v>7.5</v>
      </c>
      <c r="I64">
        <f t="shared" si="92"/>
        <v>10</v>
      </c>
      <c r="J64">
        <f t="shared" si="93"/>
        <v>7</v>
      </c>
      <c r="K64">
        <f t="shared" si="94"/>
        <v>20</v>
      </c>
      <c r="L64">
        <f t="shared" si="95"/>
        <v>21</v>
      </c>
      <c r="N64">
        <v>12</v>
      </c>
      <c r="O64">
        <v>4</v>
      </c>
      <c r="P64">
        <f t="shared" si="88"/>
        <v>4</v>
      </c>
      <c r="Q64">
        <f t="shared" si="89"/>
        <v>6</v>
      </c>
      <c r="R64">
        <v>60</v>
      </c>
      <c r="S64">
        <f t="shared" si="96"/>
        <v>5</v>
      </c>
      <c r="T64">
        <f t="shared" si="97"/>
        <v>3.75</v>
      </c>
      <c r="U64">
        <f t="shared" si="98"/>
        <v>5</v>
      </c>
      <c r="V64">
        <f t="shared" si="99"/>
        <v>3</v>
      </c>
      <c r="W64">
        <f t="shared" si="100"/>
        <v>20</v>
      </c>
      <c r="X64">
        <f t="shared" si="101"/>
        <v>18</v>
      </c>
    </row>
    <row r="65" spans="1:24" x14ac:dyDescent="0.3">
      <c r="A65">
        <v>18</v>
      </c>
      <c r="B65">
        <v>6</v>
      </c>
      <c r="C65">
        <v>2</v>
      </c>
      <c r="D65" s="1">
        <f t="shared" si="86"/>
        <v>1.7142857142857142</v>
      </c>
      <c r="E65" s="1">
        <f t="shared" si="87"/>
        <v>2.5714285714285716</v>
      </c>
      <c r="F65" s="1">
        <v>70</v>
      </c>
      <c r="G65" s="1">
        <f t="shared" si="90"/>
        <v>11.666666666666666</v>
      </c>
      <c r="H65" s="1">
        <f t="shared" si="91"/>
        <v>8.75</v>
      </c>
      <c r="I65" s="1">
        <f t="shared" si="92"/>
        <v>11</v>
      </c>
      <c r="J65" s="1">
        <f t="shared" si="93"/>
        <v>8</v>
      </c>
      <c r="K65" s="1">
        <f t="shared" si="94"/>
        <v>18.857142857142858</v>
      </c>
      <c r="L65" s="1">
        <f t="shared" si="95"/>
        <v>20.571428571428573</v>
      </c>
      <c r="M65">
        <v>39</v>
      </c>
      <c r="N65">
        <v>12</v>
      </c>
      <c r="O65">
        <v>4</v>
      </c>
      <c r="P65" s="1">
        <f t="shared" si="88"/>
        <v>3.4285714285714284</v>
      </c>
      <c r="Q65" s="1">
        <f t="shared" si="89"/>
        <v>5.1428571428571432</v>
      </c>
      <c r="R65" s="1">
        <v>70</v>
      </c>
      <c r="S65" s="1">
        <f t="shared" si="96"/>
        <v>5.833333333333333</v>
      </c>
      <c r="T65" s="1">
        <f t="shared" si="97"/>
        <v>4.375</v>
      </c>
      <c r="U65" s="1">
        <f t="shared" si="98"/>
        <v>5</v>
      </c>
      <c r="V65" s="1">
        <f t="shared" si="99"/>
        <v>4</v>
      </c>
      <c r="W65" s="1">
        <f t="shared" si="100"/>
        <v>17.142857142857142</v>
      </c>
      <c r="X65" s="1">
        <f t="shared" si="101"/>
        <v>20.571428571428573</v>
      </c>
    </row>
    <row r="66" spans="1:24" x14ac:dyDescent="0.3">
      <c r="B66">
        <v>6</v>
      </c>
      <c r="C66">
        <v>2</v>
      </c>
      <c r="D66">
        <f t="shared" si="86"/>
        <v>1.3333333333333333E-3</v>
      </c>
      <c r="E66">
        <f t="shared" si="87"/>
        <v>2E-3</v>
      </c>
      <c r="F66">
        <v>90000</v>
      </c>
      <c r="G66">
        <f t="shared" si="90"/>
        <v>15000</v>
      </c>
      <c r="H66">
        <f t="shared" si="91"/>
        <v>11250</v>
      </c>
      <c r="I66">
        <f t="shared" si="92"/>
        <v>15000</v>
      </c>
      <c r="J66">
        <f t="shared" si="93"/>
        <v>11250</v>
      </c>
      <c r="K66">
        <f t="shared" si="94"/>
        <v>20</v>
      </c>
      <c r="L66">
        <f t="shared" si="95"/>
        <v>22.5</v>
      </c>
      <c r="N66">
        <v>12</v>
      </c>
      <c r="O66">
        <v>4</v>
      </c>
      <c r="P66">
        <f t="shared" si="88"/>
        <v>2.6666666666666666E-3</v>
      </c>
      <c r="Q66">
        <f t="shared" si="89"/>
        <v>4.0000000000000001E-3</v>
      </c>
      <c r="R66">
        <v>90000</v>
      </c>
      <c r="S66">
        <f t="shared" si="96"/>
        <v>7500</v>
      </c>
      <c r="T66">
        <f t="shared" si="97"/>
        <v>5625</v>
      </c>
      <c r="U66">
        <f t="shared" si="98"/>
        <v>7500</v>
      </c>
      <c r="V66">
        <f t="shared" si="99"/>
        <v>5625</v>
      </c>
      <c r="W66">
        <f t="shared" si="100"/>
        <v>20</v>
      </c>
      <c r="X66">
        <f t="shared" si="101"/>
        <v>22.5</v>
      </c>
    </row>
    <row r="68" spans="1:24" x14ac:dyDescent="0.3">
      <c r="D68" t="s">
        <v>2</v>
      </c>
      <c r="E68" t="s">
        <v>3</v>
      </c>
      <c r="F68" t="s">
        <v>4</v>
      </c>
      <c r="G68" t="s">
        <v>5</v>
      </c>
      <c r="H68" t="s">
        <v>13</v>
      </c>
      <c r="I68" t="s">
        <v>11</v>
      </c>
      <c r="J68" t="s">
        <v>12</v>
      </c>
      <c r="K68" t="s">
        <v>7</v>
      </c>
      <c r="L68" t="s">
        <v>8</v>
      </c>
      <c r="P68" t="s">
        <v>2</v>
      </c>
      <c r="Q68" t="s">
        <v>3</v>
      </c>
      <c r="R68" t="s">
        <v>4</v>
      </c>
      <c r="S68" t="s">
        <v>5</v>
      </c>
      <c r="T68" t="s">
        <v>13</v>
      </c>
      <c r="U68" t="s">
        <v>11</v>
      </c>
      <c r="V68" t="s">
        <v>12</v>
      </c>
      <c r="W68" t="s">
        <v>7</v>
      </c>
      <c r="X68" t="s">
        <v>8</v>
      </c>
    </row>
    <row r="69" spans="1:24" x14ac:dyDescent="0.3">
      <c r="B69">
        <v>7</v>
      </c>
      <c r="C69">
        <v>2</v>
      </c>
      <c r="D69">
        <f t="shared" ref="D69:D76" si="102">$D$5*$B69/$F69</f>
        <v>14</v>
      </c>
      <c r="E69">
        <f t="shared" ref="E69:E76" si="103">$E$5*$B69/$F69</f>
        <v>21</v>
      </c>
      <c r="F69">
        <v>10</v>
      </c>
      <c r="G69">
        <f>F69/B69</f>
        <v>1.4285714285714286</v>
      </c>
      <c r="H69">
        <f>F69/(B69+C69)</f>
        <v>1.1111111111111112</v>
      </c>
      <c r="I69">
        <f>(F69-MOD(F69,B69))/B69</f>
        <v>1</v>
      </c>
      <c r="J69">
        <f>(F69-MOD(F69,(B69+C69)))/(B69+C69)</f>
        <v>1</v>
      </c>
      <c r="K69">
        <f>D69*I69</f>
        <v>14</v>
      </c>
      <c r="L69">
        <f>E69*J69</f>
        <v>21</v>
      </c>
      <c r="N69">
        <v>14</v>
      </c>
      <c r="O69">
        <v>4</v>
      </c>
      <c r="P69">
        <f t="shared" ref="P69:P76" si="104">$O$5*$N69/$R69</f>
        <v>28</v>
      </c>
      <c r="Q69">
        <f t="shared" ref="Q69:Q76" si="105">$P$5*$N69/$R69</f>
        <v>42</v>
      </c>
      <c r="R69">
        <v>10</v>
      </c>
      <c r="S69">
        <f>R69/N69</f>
        <v>0.7142857142857143</v>
      </c>
      <c r="T69">
        <f>R69/(N69+O69)</f>
        <v>0.55555555555555558</v>
      </c>
      <c r="U69">
        <f>(R69-MOD(R69,N69))/N69</f>
        <v>0</v>
      </c>
      <c r="V69">
        <f>(R69-MOD(R69,(N69+O69)))/(N69+O69)</f>
        <v>0</v>
      </c>
      <c r="W69">
        <f>P69*U69</f>
        <v>0</v>
      </c>
      <c r="X69">
        <f>Q69*V69</f>
        <v>0</v>
      </c>
    </row>
    <row r="70" spans="1:24" x14ac:dyDescent="0.3">
      <c r="B70">
        <v>7</v>
      </c>
      <c r="C70">
        <v>2</v>
      </c>
      <c r="D70">
        <f t="shared" si="102"/>
        <v>7</v>
      </c>
      <c r="E70">
        <f t="shared" si="103"/>
        <v>10.5</v>
      </c>
      <c r="F70">
        <v>20</v>
      </c>
      <c r="G70">
        <f t="shared" ref="G70:G76" si="106">F70/B70</f>
        <v>2.8571428571428572</v>
      </c>
      <c r="H70">
        <f t="shared" ref="H70:H76" si="107">F70/(B70+C70)</f>
        <v>2.2222222222222223</v>
      </c>
      <c r="I70">
        <f t="shared" ref="I70:I76" si="108">(F70-MOD(F70,B70))/B70</f>
        <v>2</v>
      </c>
      <c r="J70">
        <f t="shared" ref="J70:J76" si="109">(F70-MOD(F70,(B70+C70)))/(B70+C70)</f>
        <v>2</v>
      </c>
      <c r="K70">
        <f t="shared" ref="K70:K76" si="110">D70*I70</f>
        <v>14</v>
      </c>
      <c r="L70">
        <f t="shared" ref="L70:L76" si="111">E70*J70</f>
        <v>21</v>
      </c>
      <c r="N70">
        <v>14</v>
      </c>
      <c r="O70">
        <v>4</v>
      </c>
      <c r="P70">
        <f t="shared" si="104"/>
        <v>14</v>
      </c>
      <c r="Q70">
        <f t="shared" si="105"/>
        <v>21</v>
      </c>
      <c r="R70">
        <v>20</v>
      </c>
      <c r="S70">
        <f t="shared" ref="S70:S76" si="112">R70/N70</f>
        <v>1.4285714285714286</v>
      </c>
      <c r="T70">
        <f t="shared" ref="T70:T76" si="113">R70/(N70+O70)</f>
        <v>1.1111111111111112</v>
      </c>
      <c r="U70">
        <f t="shared" ref="U70:U76" si="114">(R70-MOD(R70,N70))/N70</f>
        <v>1</v>
      </c>
      <c r="V70">
        <f t="shared" ref="V70:V76" si="115">(R70-MOD(R70,(N70+O70)))/(N70+O70)</f>
        <v>1</v>
      </c>
      <c r="W70">
        <f t="shared" ref="W70:W76" si="116">P70*U70</f>
        <v>14</v>
      </c>
      <c r="X70">
        <f t="shared" ref="X70:X76" si="117">Q70*V70</f>
        <v>21</v>
      </c>
    </row>
    <row r="71" spans="1:24" x14ac:dyDescent="0.3">
      <c r="A71">
        <v>19</v>
      </c>
      <c r="B71">
        <v>7</v>
      </c>
      <c r="C71">
        <v>2</v>
      </c>
      <c r="D71" s="1">
        <f t="shared" si="102"/>
        <v>4.666666666666667</v>
      </c>
      <c r="E71" s="1">
        <f t="shared" si="103"/>
        <v>7</v>
      </c>
      <c r="F71" s="1">
        <v>30</v>
      </c>
      <c r="G71" s="1">
        <f t="shared" si="106"/>
        <v>4.2857142857142856</v>
      </c>
      <c r="H71" s="1">
        <f t="shared" si="107"/>
        <v>3.3333333333333335</v>
      </c>
      <c r="I71" s="1">
        <f t="shared" si="108"/>
        <v>4</v>
      </c>
      <c r="J71" s="1">
        <f t="shared" si="109"/>
        <v>3</v>
      </c>
      <c r="K71" s="1">
        <f t="shared" si="110"/>
        <v>18.666666666666668</v>
      </c>
      <c r="L71" s="1">
        <f t="shared" si="111"/>
        <v>21</v>
      </c>
      <c r="M71">
        <v>40</v>
      </c>
      <c r="N71">
        <v>14</v>
      </c>
      <c r="O71">
        <v>4</v>
      </c>
      <c r="P71" s="1">
        <f t="shared" si="104"/>
        <v>9.3333333333333339</v>
      </c>
      <c r="Q71" s="1">
        <f t="shared" si="105"/>
        <v>14</v>
      </c>
      <c r="R71" s="1">
        <v>30</v>
      </c>
      <c r="S71" s="1">
        <f t="shared" si="112"/>
        <v>2.1428571428571428</v>
      </c>
      <c r="T71" s="1">
        <f t="shared" si="113"/>
        <v>1.6666666666666667</v>
      </c>
      <c r="U71" s="1">
        <f t="shared" si="114"/>
        <v>2</v>
      </c>
      <c r="V71" s="1">
        <f t="shared" si="115"/>
        <v>1</v>
      </c>
      <c r="W71" s="1">
        <f t="shared" si="116"/>
        <v>18.666666666666668</v>
      </c>
      <c r="X71" s="1">
        <f t="shared" si="117"/>
        <v>14</v>
      </c>
    </row>
    <row r="72" spans="1:24" x14ac:dyDescent="0.3">
      <c r="B72">
        <v>7</v>
      </c>
      <c r="C72">
        <v>2</v>
      </c>
      <c r="D72">
        <f t="shared" si="102"/>
        <v>3.5</v>
      </c>
      <c r="E72">
        <f t="shared" si="103"/>
        <v>5.25</v>
      </c>
      <c r="F72">
        <v>40</v>
      </c>
      <c r="G72">
        <f t="shared" si="106"/>
        <v>5.7142857142857144</v>
      </c>
      <c r="H72">
        <f t="shared" si="107"/>
        <v>4.4444444444444446</v>
      </c>
      <c r="I72">
        <f t="shared" si="108"/>
        <v>5</v>
      </c>
      <c r="J72">
        <f t="shared" si="109"/>
        <v>4</v>
      </c>
      <c r="K72">
        <f t="shared" si="110"/>
        <v>17.5</v>
      </c>
      <c r="L72">
        <f t="shared" si="111"/>
        <v>21</v>
      </c>
      <c r="N72">
        <v>14</v>
      </c>
      <c r="O72">
        <v>4</v>
      </c>
      <c r="P72">
        <f t="shared" si="104"/>
        <v>7</v>
      </c>
      <c r="Q72">
        <f t="shared" si="105"/>
        <v>10.5</v>
      </c>
      <c r="R72">
        <v>40</v>
      </c>
      <c r="S72">
        <f t="shared" si="112"/>
        <v>2.8571428571428572</v>
      </c>
      <c r="T72">
        <f t="shared" si="113"/>
        <v>2.2222222222222223</v>
      </c>
      <c r="U72">
        <f t="shared" si="114"/>
        <v>2</v>
      </c>
      <c r="V72">
        <f t="shared" si="115"/>
        <v>2</v>
      </c>
      <c r="W72">
        <f t="shared" si="116"/>
        <v>14</v>
      </c>
      <c r="X72">
        <f t="shared" si="117"/>
        <v>21</v>
      </c>
    </row>
    <row r="73" spans="1:24" x14ac:dyDescent="0.3">
      <c r="A73">
        <v>20</v>
      </c>
      <c r="B73">
        <v>7</v>
      </c>
      <c r="C73">
        <v>2</v>
      </c>
      <c r="D73" s="1">
        <f t="shared" si="102"/>
        <v>2.8</v>
      </c>
      <c r="E73" s="1">
        <f t="shared" si="103"/>
        <v>4.2</v>
      </c>
      <c r="F73" s="1">
        <v>50</v>
      </c>
      <c r="G73" s="1">
        <f t="shared" si="106"/>
        <v>7.1428571428571432</v>
      </c>
      <c r="H73" s="1">
        <f t="shared" si="107"/>
        <v>5.5555555555555554</v>
      </c>
      <c r="I73" s="1">
        <f t="shared" si="108"/>
        <v>7</v>
      </c>
      <c r="J73" s="1">
        <f t="shared" si="109"/>
        <v>5</v>
      </c>
      <c r="K73" s="1">
        <f t="shared" si="110"/>
        <v>19.599999999999998</v>
      </c>
      <c r="L73" s="1">
        <f t="shared" si="111"/>
        <v>21</v>
      </c>
      <c r="M73">
        <v>41</v>
      </c>
      <c r="N73">
        <v>14</v>
      </c>
      <c r="O73">
        <v>4</v>
      </c>
      <c r="P73" s="1">
        <f t="shared" si="104"/>
        <v>5.6</v>
      </c>
      <c r="Q73" s="1">
        <f t="shared" si="105"/>
        <v>8.4</v>
      </c>
      <c r="R73" s="1">
        <v>50</v>
      </c>
      <c r="S73" s="1">
        <f t="shared" si="112"/>
        <v>3.5714285714285716</v>
      </c>
      <c r="T73" s="1">
        <f t="shared" si="113"/>
        <v>2.7777777777777777</v>
      </c>
      <c r="U73" s="1">
        <f t="shared" si="114"/>
        <v>3</v>
      </c>
      <c r="V73" s="1">
        <f t="shared" si="115"/>
        <v>2</v>
      </c>
      <c r="W73" s="1">
        <f t="shared" si="116"/>
        <v>16.799999999999997</v>
      </c>
      <c r="X73" s="1">
        <f t="shared" si="117"/>
        <v>16.8</v>
      </c>
    </row>
    <row r="74" spans="1:24" x14ac:dyDescent="0.3">
      <c r="B74">
        <v>7</v>
      </c>
      <c r="C74">
        <v>2</v>
      </c>
      <c r="D74">
        <f t="shared" si="102"/>
        <v>2.3333333333333335</v>
      </c>
      <c r="E74">
        <f t="shared" si="103"/>
        <v>3.5</v>
      </c>
      <c r="F74">
        <v>60</v>
      </c>
      <c r="G74">
        <f t="shared" si="106"/>
        <v>8.5714285714285712</v>
      </c>
      <c r="H74">
        <f t="shared" si="107"/>
        <v>6.666666666666667</v>
      </c>
      <c r="I74">
        <f t="shared" si="108"/>
        <v>8</v>
      </c>
      <c r="J74">
        <f t="shared" si="109"/>
        <v>6</v>
      </c>
      <c r="K74">
        <f t="shared" si="110"/>
        <v>18.666666666666668</v>
      </c>
      <c r="L74">
        <f t="shared" si="111"/>
        <v>21</v>
      </c>
      <c r="N74">
        <v>14</v>
      </c>
      <c r="O74">
        <v>4</v>
      </c>
      <c r="P74">
        <f t="shared" si="104"/>
        <v>4.666666666666667</v>
      </c>
      <c r="Q74">
        <f t="shared" si="105"/>
        <v>7</v>
      </c>
      <c r="R74">
        <v>60</v>
      </c>
      <c r="S74">
        <f t="shared" si="112"/>
        <v>4.2857142857142856</v>
      </c>
      <c r="T74">
        <f t="shared" si="113"/>
        <v>3.3333333333333335</v>
      </c>
      <c r="U74">
        <f t="shared" si="114"/>
        <v>4</v>
      </c>
      <c r="V74">
        <f t="shared" si="115"/>
        <v>3</v>
      </c>
      <c r="W74">
        <f t="shared" si="116"/>
        <v>18.666666666666668</v>
      </c>
      <c r="X74">
        <f t="shared" si="117"/>
        <v>21</v>
      </c>
    </row>
    <row r="75" spans="1:24" x14ac:dyDescent="0.3">
      <c r="A75">
        <v>21</v>
      </c>
      <c r="B75">
        <v>7</v>
      </c>
      <c r="C75">
        <v>2</v>
      </c>
      <c r="D75" s="1">
        <f t="shared" si="102"/>
        <v>2</v>
      </c>
      <c r="E75" s="1">
        <f t="shared" si="103"/>
        <v>3</v>
      </c>
      <c r="F75" s="1">
        <v>70</v>
      </c>
      <c r="G75" s="1">
        <f t="shared" si="106"/>
        <v>10</v>
      </c>
      <c r="H75" s="1">
        <f t="shared" si="107"/>
        <v>7.7777777777777777</v>
      </c>
      <c r="I75" s="1">
        <f t="shared" si="108"/>
        <v>10</v>
      </c>
      <c r="J75" s="1">
        <f t="shared" si="109"/>
        <v>7</v>
      </c>
      <c r="K75" s="1">
        <f t="shared" si="110"/>
        <v>20</v>
      </c>
      <c r="L75" s="1">
        <f t="shared" si="111"/>
        <v>21</v>
      </c>
      <c r="M75">
        <v>42</v>
      </c>
      <c r="N75">
        <v>14</v>
      </c>
      <c r="O75">
        <v>4</v>
      </c>
      <c r="P75" s="1">
        <f t="shared" si="104"/>
        <v>4</v>
      </c>
      <c r="Q75" s="1">
        <f t="shared" si="105"/>
        <v>6</v>
      </c>
      <c r="R75" s="1">
        <v>70</v>
      </c>
      <c r="S75" s="1">
        <f t="shared" si="112"/>
        <v>5</v>
      </c>
      <c r="T75" s="1">
        <f t="shared" si="113"/>
        <v>3.8888888888888888</v>
      </c>
      <c r="U75" s="1">
        <f t="shared" si="114"/>
        <v>5</v>
      </c>
      <c r="V75" s="1">
        <f t="shared" si="115"/>
        <v>3</v>
      </c>
      <c r="W75" s="1">
        <f t="shared" si="116"/>
        <v>20</v>
      </c>
      <c r="X75" s="1">
        <f t="shared" si="117"/>
        <v>18</v>
      </c>
    </row>
    <row r="76" spans="1:24" x14ac:dyDescent="0.3">
      <c r="B76">
        <v>7</v>
      </c>
      <c r="C76">
        <v>2</v>
      </c>
      <c r="D76">
        <f t="shared" si="102"/>
        <v>1.5555555555555555E-3</v>
      </c>
      <c r="E76">
        <f t="shared" si="103"/>
        <v>2.3333333333333335E-3</v>
      </c>
      <c r="F76">
        <v>90000</v>
      </c>
      <c r="G76">
        <f t="shared" si="106"/>
        <v>12857.142857142857</v>
      </c>
      <c r="H76">
        <f t="shared" si="107"/>
        <v>10000</v>
      </c>
      <c r="I76">
        <f t="shared" si="108"/>
        <v>12857</v>
      </c>
      <c r="J76">
        <f t="shared" si="109"/>
        <v>10000</v>
      </c>
      <c r="K76">
        <f t="shared" si="110"/>
        <v>19.999777777777776</v>
      </c>
      <c r="L76">
        <f t="shared" si="111"/>
        <v>23.333333333333336</v>
      </c>
      <c r="N76">
        <v>14</v>
      </c>
      <c r="O76">
        <v>4</v>
      </c>
      <c r="P76">
        <f t="shared" si="104"/>
        <v>3.1111111111111109E-3</v>
      </c>
      <c r="Q76">
        <f t="shared" si="105"/>
        <v>4.6666666666666671E-3</v>
      </c>
      <c r="R76">
        <v>90000</v>
      </c>
      <c r="S76">
        <f t="shared" si="112"/>
        <v>6428.5714285714284</v>
      </c>
      <c r="T76">
        <f t="shared" si="113"/>
        <v>5000</v>
      </c>
      <c r="U76">
        <f t="shared" si="114"/>
        <v>6428</v>
      </c>
      <c r="V76">
        <f t="shared" si="115"/>
        <v>5000</v>
      </c>
      <c r="W76">
        <f t="shared" si="116"/>
        <v>19.998222222222221</v>
      </c>
      <c r="X76">
        <f t="shared" si="117"/>
        <v>23.333333333333336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"/>
  <sheetViews>
    <sheetView tabSelected="1" zoomScale="117" workbookViewId="0">
      <selection activeCell="A100" sqref="A100"/>
    </sheetView>
  </sheetViews>
  <sheetFormatPr defaultRowHeight="14.4" x14ac:dyDescent="0.3"/>
  <sheetData>
    <row r="1" spans="1:24" x14ac:dyDescent="0.3">
      <c r="B1" s="2" t="s">
        <v>0</v>
      </c>
      <c r="C1" s="2"/>
      <c r="D1" s="2"/>
      <c r="E1" s="2"/>
      <c r="M1" s="4"/>
    </row>
    <row r="2" spans="1:24" x14ac:dyDescent="0.3">
      <c r="B2" s="3">
        <v>43862</v>
      </c>
      <c r="C2" s="2"/>
      <c r="D2" s="2"/>
      <c r="E2" s="2"/>
      <c r="F2" s="4" t="s">
        <v>17</v>
      </c>
      <c r="G2" s="4"/>
      <c r="H2" s="4"/>
      <c r="I2" s="4"/>
    </row>
    <row r="3" spans="1:24" x14ac:dyDescent="0.3">
      <c r="A3" t="s">
        <v>20</v>
      </c>
    </row>
    <row r="4" spans="1:24" x14ac:dyDescent="0.3">
      <c r="B4" s="2" t="s">
        <v>6</v>
      </c>
      <c r="C4" s="2" t="s">
        <v>1</v>
      </c>
      <c r="D4" s="2" t="s">
        <v>9</v>
      </c>
      <c r="E4" s="2" t="s">
        <v>10</v>
      </c>
      <c r="F4" s="2"/>
      <c r="G4" s="2"/>
      <c r="H4" s="2"/>
      <c r="I4" s="2"/>
      <c r="J4" s="2"/>
      <c r="K4" s="2"/>
      <c r="L4" s="2"/>
      <c r="M4" s="2" t="s">
        <v>6</v>
      </c>
      <c r="N4" s="2" t="s">
        <v>1</v>
      </c>
      <c r="O4" s="2" t="s">
        <v>9</v>
      </c>
      <c r="P4" s="2" t="s">
        <v>10</v>
      </c>
      <c r="Q4" s="2"/>
      <c r="R4" s="2"/>
      <c r="S4" s="4" t="s">
        <v>19</v>
      </c>
      <c r="T4" s="4"/>
    </row>
    <row r="5" spans="1:24" x14ac:dyDescent="0.3">
      <c r="B5" s="2">
        <f>$C$5/(($E$5/$D$5)-1)</f>
        <v>4</v>
      </c>
      <c r="C5" s="2">
        <v>2</v>
      </c>
      <c r="D5" s="2">
        <f>20</f>
        <v>20</v>
      </c>
      <c r="E5" s="2">
        <v>30</v>
      </c>
      <c r="F5" s="2"/>
      <c r="G5" s="2"/>
      <c r="H5" s="2"/>
      <c r="I5" s="2"/>
      <c r="J5" s="2"/>
      <c r="K5" s="2"/>
      <c r="L5" s="2"/>
      <c r="M5" s="2">
        <f>$N$5/(($P$5/$O$5)-1)</f>
        <v>8</v>
      </c>
      <c r="N5" s="2">
        <v>4</v>
      </c>
      <c r="O5" s="2">
        <v>20</v>
      </c>
      <c r="P5" s="2">
        <v>30</v>
      </c>
      <c r="Q5" s="2"/>
      <c r="R5" s="2"/>
      <c r="S5" s="4">
        <v>0.03</v>
      </c>
      <c r="T5" s="4"/>
    </row>
    <row r="7" spans="1:24" x14ac:dyDescent="0.3">
      <c r="A7" t="s">
        <v>14</v>
      </c>
      <c r="B7" t="s">
        <v>15</v>
      </c>
      <c r="C7" t="s">
        <v>16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13</v>
      </c>
      <c r="I7" s="2" t="s">
        <v>11</v>
      </c>
      <c r="J7" s="2" t="s">
        <v>12</v>
      </c>
      <c r="K7" s="2" t="s">
        <v>7</v>
      </c>
      <c r="L7" s="2" t="s">
        <v>8</v>
      </c>
      <c r="M7" s="2" t="s">
        <v>14</v>
      </c>
      <c r="N7" s="2" t="s">
        <v>15</v>
      </c>
      <c r="O7" s="2" t="s">
        <v>16</v>
      </c>
      <c r="P7" s="2" t="s">
        <v>2</v>
      </c>
      <c r="Q7" s="2" t="s">
        <v>3</v>
      </c>
      <c r="R7" s="2" t="s">
        <v>4</v>
      </c>
      <c r="S7" s="2" t="s">
        <v>5</v>
      </c>
      <c r="T7" s="2" t="s">
        <v>13</v>
      </c>
      <c r="U7" s="2" t="s">
        <v>11</v>
      </c>
      <c r="V7" s="2" t="s">
        <v>12</v>
      </c>
      <c r="W7" s="2" t="s">
        <v>7</v>
      </c>
      <c r="X7" s="2" t="s">
        <v>8</v>
      </c>
    </row>
    <row r="8" spans="1:24" x14ac:dyDescent="0.3">
      <c r="B8">
        <v>4</v>
      </c>
      <c r="C8">
        <v>2</v>
      </c>
      <c r="D8">
        <f>$D$5*$B8/$F8</f>
        <v>8</v>
      </c>
      <c r="E8">
        <f>$E$5*$B8/$F8</f>
        <v>12</v>
      </c>
      <c r="F8">
        <v>10</v>
      </c>
      <c r="G8">
        <f>F8/B8</f>
        <v>2.5</v>
      </c>
      <c r="H8">
        <f>F8/(B8+C8)</f>
        <v>1.6666666666666667</v>
      </c>
      <c r="I8">
        <f>(F8-MOD(F8,B8))/B8</f>
        <v>2</v>
      </c>
      <c r="J8">
        <f>(F8-MOD(F8,(B8+C8)))/(B8+C8)</f>
        <v>1</v>
      </c>
      <c r="K8" s="5">
        <f>FV($S$5,I8,-D8)</f>
        <v>16.239999999999988</v>
      </c>
      <c r="L8" s="5">
        <f>FV($S$5,J8,-E8)</f>
        <v>12.000000000000011</v>
      </c>
      <c r="M8" s="5">
        <f>FV($S$5,I8,-D8)</f>
        <v>16.239999999999988</v>
      </c>
      <c r="N8" s="5">
        <f>FV($S$5,J8,-E8)</f>
        <v>12.000000000000011</v>
      </c>
      <c r="O8">
        <v>4</v>
      </c>
      <c r="P8">
        <f t="shared" ref="P8:P15" si="0">$O$5*$N8/$R8</f>
        <v>24.000000000000021</v>
      </c>
      <c r="Q8">
        <f t="shared" ref="Q8:Q15" si="1">$P$5*$N8/$R8</f>
        <v>36.000000000000036</v>
      </c>
      <c r="R8">
        <v>10</v>
      </c>
      <c r="S8">
        <f>R8/N8</f>
        <v>0.83333333333333259</v>
      </c>
      <c r="T8">
        <f>R8/(N8+O8)</f>
        <v>0.62499999999999956</v>
      </c>
      <c r="U8">
        <f>(R8-MOD(R8,N8))/N8</f>
        <v>0</v>
      </c>
      <c r="V8">
        <f>(R8-MOD(R8,(N8+O8)))/(N8+O8)</f>
        <v>0</v>
      </c>
      <c r="W8">
        <f>P8*U8</f>
        <v>0</v>
      </c>
      <c r="X8" s="5">
        <f t="shared" ref="X8:X15" si="2">FV($S$5,V8,-Q8)</f>
        <v>0</v>
      </c>
    </row>
    <row r="9" spans="1:24" x14ac:dyDescent="0.3">
      <c r="B9">
        <v>4</v>
      </c>
      <c r="C9">
        <v>2</v>
      </c>
      <c r="D9">
        <f t="shared" ref="D9:D15" si="3">$D$5*$B9/$F9</f>
        <v>4</v>
      </c>
      <c r="E9">
        <f t="shared" ref="E9:E15" si="4">$E$5*$B9/$F9</f>
        <v>6</v>
      </c>
      <c r="F9">
        <v>20</v>
      </c>
      <c r="G9">
        <f t="shared" ref="G9:G15" si="5">F9/B9</f>
        <v>5</v>
      </c>
      <c r="H9">
        <f t="shared" ref="H9:H15" si="6">F9/(B9+C9)</f>
        <v>3.3333333333333335</v>
      </c>
      <c r="I9">
        <f t="shared" ref="I9:I15" si="7">(F9-MOD(F9,B9))/B9</f>
        <v>5</v>
      </c>
      <c r="J9">
        <f t="shared" ref="J9:J15" si="8">(F9-MOD(F9,(B9+C9)))/(B9+C9)</f>
        <v>3</v>
      </c>
      <c r="K9" s="5">
        <f t="shared" ref="K9:K15" si="9">FV($S$5,I9,-D9)</f>
        <v>21.236543239999982</v>
      </c>
      <c r="L9" s="5">
        <f t="shared" ref="L9:L15" si="10">FV($S$5,J9,-E9)</f>
        <v>18.545400000000001</v>
      </c>
      <c r="M9" s="5">
        <f>FV($S$5,I9,-D9)</f>
        <v>21.236543239999982</v>
      </c>
      <c r="N9" s="5">
        <f>FV($S$5,J9,-E9)</f>
        <v>18.545400000000001</v>
      </c>
      <c r="O9">
        <v>4</v>
      </c>
      <c r="P9">
        <f t="shared" si="0"/>
        <v>18.545400000000001</v>
      </c>
      <c r="Q9">
        <f t="shared" si="1"/>
        <v>27.818100000000005</v>
      </c>
      <c r="R9">
        <v>20</v>
      </c>
      <c r="S9">
        <f t="shared" ref="S9:S15" si="11">R9/N9</f>
        <v>1.0784345444153267</v>
      </c>
      <c r="T9">
        <f t="shared" ref="T9:T15" si="12">R9/(N9+O9)</f>
        <v>0.88709892040061389</v>
      </c>
      <c r="U9">
        <f t="shared" ref="U9:U15" si="13">(R9-MOD(R9,N9))/N9</f>
        <v>1</v>
      </c>
      <c r="V9">
        <f t="shared" ref="V9:V15" si="14">(R9-MOD(R9,(N9+O9)))/(N9+O9)</f>
        <v>0</v>
      </c>
      <c r="W9" s="5">
        <f>FV($S$5,U9,-P9)</f>
        <v>18.545400000000019</v>
      </c>
      <c r="X9" s="5">
        <f t="shared" si="2"/>
        <v>0</v>
      </c>
    </row>
    <row r="10" spans="1:24" x14ac:dyDescent="0.3">
      <c r="A10">
        <v>7</v>
      </c>
      <c r="B10">
        <v>4</v>
      </c>
      <c r="C10">
        <v>2</v>
      </c>
      <c r="D10" s="1">
        <f t="shared" si="3"/>
        <v>2.6666666666666665</v>
      </c>
      <c r="E10" s="1">
        <f t="shared" si="4"/>
        <v>4</v>
      </c>
      <c r="F10" s="1">
        <v>30</v>
      </c>
      <c r="G10" s="1">
        <f t="shared" si="5"/>
        <v>7.5</v>
      </c>
      <c r="H10" s="1">
        <f t="shared" si="6"/>
        <v>5</v>
      </c>
      <c r="I10" s="1">
        <f t="shared" si="7"/>
        <v>7</v>
      </c>
      <c r="J10">
        <f t="shared" si="8"/>
        <v>5</v>
      </c>
      <c r="K10" s="5">
        <f t="shared" si="9"/>
        <v>20.433232482210663</v>
      </c>
      <c r="L10" s="5">
        <f t="shared" si="10"/>
        <v>21.236543239999982</v>
      </c>
      <c r="M10">
        <v>22</v>
      </c>
      <c r="N10">
        <v>8</v>
      </c>
      <c r="O10">
        <v>4</v>
      </c>
      <c r="P10" s="1">
        <f t="shared" si="0"/>
        <v>5.333333333333333</v>
      </c>
      <c r="Q10" s="1">
        <f t="shared" si="1"/>
        <v>8</v>
      </c>
      <c r="R10" s="1">
        <v>30</v>
      </c>
      <c r="S10" s="1">
        <f t="shared" si="11"/>
        <v>3.75</v>
      </c>
      <c r="T10" s="1">
        <f t="shared" si="12"/>
        <v>2.5</v>
      </c>
      <c r="U10" s="1">
        <f t="shared" si="13"/>
        <v>3</v>
      </c>
      <c r="V10" s="1">
        <f t="shared" si="14"/>
        <v>2</v>
      </c>
      <c r="W10" s="5">
        <f t="shared" ref="W10:W15" si="15">FV($S$5,U10,-P10)</f>
        <v>16.4848</v>
      </c>
      <c r="X10" s="5">
        <f t="shared" si="2"/>
        <v>16.239999999999988</v>
      </c>
    </row>
    <row r="11" spans="1:24" x14ac:dyDescent="0.3">
      <c r="B11">
        <v>4</v>
      </c>
      <c r="C11">
        <v>2</v>
      </c>
      <c r="D11">
        <f t="shared" si="3"/>
        <v>2</v>
      </c>
      <c r="E11">
        <f t="shared" si="4"/>
        <v>3</v>
      </c>
      <c r="F11">
        <v>40</v>
      </c>
      <c r="G11">
        <f t="shared" si="5"/>
        <v>10</v>
      </c>
      <c r="H11">
        <f t="shared" si="6"/>
        <v>6.666666666666667</v>
      </c>
      <c r="I11">
        <f t="shared" si="7"/>
        <v>10</v>
      </c>
      <c r="J11">
        <f t="shared" si="8"/>
        <v>6</v>
      </c>
      <c r="K11" s="5">
        <f t="shared" si="9"/>
        <v>22.927758622941454</v>
      </c>
      <c r="L11" s="5">
        <f t="shared" si="10"/>
        <v>19.40522965289999</v>
      </c>
      <c r="N11">
        <v>8</v>
      </c>
      <c r="O11">
        <v>4</v>
      </c>
      <c r="P11">
        <f t="shared" si="0"/>
        <v>4</v>
      </c>
      <c r="Q11">
        <f t="shared" si="1"/>
        <v>6</v>
      </c>
      <c r="R11">
        <v>40</v>
      </c>
      <c r="S11">
        <f t="shared" si="11"/>
        <v>5</v>
      </c>
      <c r="T11">
        <f t="shared" si="12"/>
        <v>3.3333333333333335</v>
      </c>
      <c r="U11">
        <f t="shared" si="13"/>
        <v>5</v>
      </c>
      <c r="V11">
        <f t="shared" si="14"/>
        <v>3</v>
      </c>
      <c r="W11" s="5">
        <f t="shared" si="15"/>
        <v>21.236543239999982</v>
      </c>
      <c r="X11" s="5">
        <f t="shared" si="2"/>
        <v>18.545400000000001</v>
      </c>
    </row>
    <row r="12" spans="1:24" x14ac:dyDescent="0.3">
      <c r="A12">
        <v>8</v>
      </c>
      <c r="B12">
        <v>4</v>
      </c>
      <c r="C12">
        <v>2</v>
      </c>
      <c r="D12" s="1">
        <f t="shared" si="3"/>
        <v>1.6</v>
      </c>
      <c r="E12" s="1">
        <f t="shared" si="4"/>
        <v>2.4</v>
      </c>
      <c r="F12" s="1">
        <v>50</v>
      </c>
      <c r="G12" s="1">
        <f t="shared" si="5"/>
        <v>12.5</v>
      </c>
      <c r="H12" s="1">
        <f t="shared" si="6"/>
        <v>8.3333333333333339</v>
      </c>
      <c r="I12" s="1">
        <f t="shared" si="7"/>
        <v>12</v>
      </c>
      <c r="J12">
        <f t="shared" si="8"/>
        <v>8</v>
      </c>
      <c r="K12" s="5">
        <f t="shared" si="9"/>
        <v>22.70724729846286</v>
      </c>
      <c r="L12" s="5">
        <f t="shared" si="10"/>
        <v>21.341606511009275</v>
      </c>
      <c r="M12">
        <v>23</v>
      </c>
      <c r="N12">
        <v>8</v>
      </c>
      <c r="O12">
        <v>4</v>
      </c>
      <c r="P12" s="1">
        <f t="shared" si="0"/>
        <v>3.2</v>
      </c>
      <c r="Q12" s="1">
        <f t="shared" si="1"/>
        <v>4.8</v>
      </c>
      <c r="R12" s="1">
        <v>50</v>
      </c>
      <c r="S12" s="1">
        <f t="shared" si="11"/>
        <v>6.25</v>
      </c>
      <c r="T12" s="1">
        <f t="shared" si="12"/>
        <v>4.166666666666667</v>
      </c>
      <c r="U12" s="1">
        <f t="shared" si="13"/>
        <v>6</v>
      </c>
      <c r="V12" s="1">
        <f t="shared" si="14"/>
        <v>4</v>
      </c>
      <c r="W12" s="5">
        <f t="shared" si="15"/>
        <v>20.698911629759991</v>
      </c>
      <c r="X12" s="5">
        <f t="shared" si="2"/>
        <v>20.08140959999999</v>
      </c>
    </row>
    <row r="13" spans="1:24" x14ac:dyDescent="0.3">
      <c r="B13">
        <v>4</v>
      </c>
      <c r="C13">
        <v>2</v>
      </c>
      <c r="D13">
        <f t="shared" si="3"/>
        <v>1.3333333333333333</v>
      </c>
      <c r="E13">
        <f t="shared" si="4"/>
        <v>2</v>
      </c>
      <c r="F13">
        <v>60</v>
      </c>
      <c r="G13">
        <f t="shared" si="5"/>
        <v>15</v>
      </c>
      <c r="H13">
        <f t="shared" si="6"/>
        <v>10</v>
      </c>
      <c r="I13">
        <f t="shared" si="7"/>
        <v>15</v>
      </c>
      <c r="J13">
        <f t="shared" si="8"/>
        <v>10</v>
      </c>
      <c r="K13" s="5">
        <f t="shared" si="9"/>
        <v>24.798551848922862</v>
      </c>
      <c r="L13" s="5">
        <f t="shared" si="10"/>
        <v>22.927758622941454</v>
      </c>
      <c r="N13">
        <v>8</v>
      </c>
      <c r="O13">
        <v>4</v>
      </c>
      <c r="P13">
        <f t="shared" si="0"/>
        <v>2.6666666666666665</v>
      </c>
      <c r="Q13">
        <f t="shared" si="1"/>
        <v>4</v>
      </c>
      <c r="R13">
        <v>60</v>
      </c>
      <c r="S13">
        <f t="shared" si="11"/>
        <v>7.5</v>
      </c>
      <c r="T13">
        <f t="shared" si="12"/>
        <v>5</v>
      </c>
      <c r="U13">
        <f t="shared" si="13"/>
        <v>7</v>
      </c>
      <c r="V13">
        <f t="shared" si="14"/>
        <v>5</v>
      </c>
      <c r="W13" s="5">
        <f t="shared" si="15"/>
        <v>20.433232482210663</v>
      </c>
      <c r="X13" s="5">
        <f t="shared" si="2"/>
        <v>21.236543239999982</v>
      </c>
    </row>
    <row r="14" spans="1:24" x14ac:dyDescent="0.3">
      <c r="A14">
        <v>9</v>
      </c>
      <c r="B14">
        <v>4</v>
      </c>
      <c r="C14">
        <v>2</v>
      </c>
      <c r="D14" s="1">
        <f t="shared" si="3"/>
        <v>1.1428571428571428</v>
      </c>
      <c r="E14" s="1">
        <f t="shared" si="4"/>
        <v>1.7142857142857142</v>
      </c>
      <c r="F14" s="1">
        <v>70</v>
      </c>
      <c r="G14" s="1">
        <f t="shared" si="5"/>
        <v>17.5</v>
      </c>
      <c r="H14" s="1">
        <f t="shared" si="6"/>
        <v>11.666666666666666</v>
      </c>
      <c r="I14" s="1">
        <f t="shared" si="7"/>
        <v>17</v>
      </c>
      <c r="J14">
        <f t="shared" si="8"/>
        <v>11</v>
      </c>
      <c r="K14" s="5">
        <f t="shared" si="9"/>
        <v>24.870385991304786</v>
      </c>
      <c r="L14" s="5">
        <f t="shared" si="10"/>
        <v>21.956221184254026</v>
      </c>
      <c r="M14">
        <v>24</v>
      </c>
      <c r="N14">
        <v>8</v>
      </c>
      <c r="O14">
        <v>4</v>
      </c>
      <c r="P14" s="1">
        <f t="shared" si="0"/>
        <v>2.2857142857142856</v>
      </c>
      <c r="Q14" s="1">
        <f t="shared" si="1"/>
        <v>3.4285714285714284</v>
      </c>
      <c r="R14" s="1">
        <v>70</v>
      </c>
      <c r="S14" s="1">
        <f t="shared" si="11"/>
        <v>8.75</v>
      </c>
      <c r="T14" s="1">
        <f t="shared" si="12"/>
        <v>5.833333333333333</v>
      </c>
      <c r="U14" s="1">
        <f t="shared" si="13"/>
        <v>8</v>
      </c>
      <c r="V14" s="1">
        <f t="shared" si="14"/>
        <v>5</v>
      </c>
      <c r="W14" s="5">
        <f t="shared" si="15"/>
        <v>20.325339534294546</v>
      </c>
      <c r="X14" s="5">
        <f t="shared" si="2"/>
        <v>18.202751348571411</v>
      </c>
    </row>
    <row r="15" spans="1:24" x14ac:dyDescent="0.3">
      <c r="B15">
        <v>4</v>
      </c>
      <c r="C15">
        <v>2</v>
      </c>
      <c r="D15">
        <f t="shared" si="3"/>
        <v>0.4</v>
      </c>
      <c r="E15">
        <f t="shared" si="4"/>
        <v>0.6</v>
      </c>
      <c r="F15">
        <v>200</v>
      </c>
      <c r="G15">
        <f t="shared" si="5"/>
        <v>50</v>
      </c>
      <c r="H15">
        <f t="shared" si="6"/>
        <v>33.333333333333336</v>
      </c>
      <c r="I15">
        <f t="shared" si="7"/>
        <v>50</v>
      </c>
      <c r="J15">
        <f t="shared" si="8"/>
        <v>33</v>
      </c>
      <c r="K15" s="5">
        <f t="shared" si="9"/>
        <v>45.118746916094487</v>
      </c>
      <c r="L15" s="5">
        <f t="shared" si="10"/>
        <v>33.046704767113255</v>
      </c>
      <c r="N15">
        <v>8</v>
      </c>
      <c r="O15">
        <v>4</v>
      </c>
      <c r="P15">
        <f t="shared" si="0"/>
        <v>0.8</v>
      </c>
      <c r="Q15">
        <f t="shared" si="1"/>
        <v>1.2</v>
      </c>
      <c r="R15">
        <v>200</v>
      </c>
      <c r="S15">
        <f t="shared" si="11"/>
        <v>25</v>
      </c>
      <c r="T15">
        <f t="shared" si="12"/>
        <v>16.666666666666668</v>
      </c>
      <c r="U15">
        <f t="shared" si="13"/>
        <v>25</v>
      </c>
      <c r="V15">
        <f t="shared" si="14"/>
        <v>16</v>
      </c>
      <c r="W15" s="5">
        <f t="shared" si="15"/>
        <v>29.167411457445702</v>
      </c>
      <c r="X15" s="5">
        <f t="shared" si="2"/>
        <v>24.188257563951481</v>
      </c>
    </row>
    <row r="18" spans="1:24" x14ac:dyDescent="0.3">
      <c r="D18" t="s">
        <v>2</v>
      </c>
      <c r="E18" t="s">
        <v>3</v>
      </c>
      <c r="F18" t="s">
        <v>4</v>
      </c>
      <c r="G18" t="s">
        <v>5</v>
      </c>
      <c r="H18" t="s">
        <v>13</v>
      </c>
      <c r="I18" t="s">
        <v>11</v>
      </c>
      <c r="J18" t="s">
        <v>12</v>
      </c>
      <c r="K18" t="s">
        <v>7</v>
      </c>
      <c r="L18" t="s">
        <v>8</v>
      </c>
      <c r="P18" t="s">
        <v>2</v>
      </c>
      <c r="Q18" t="s">
        <v>3</v>
      </c>
      <c r="R18" t="s">
        <v>4</v>
      </c>
      <c r="S18" t="s">
        <v>5</v>
      </c>
      <c r="T18" t="s">
        <v>13</v>
      </c>
      <c r="U18" t="s">
        <v>11</v>
      </c>
      <c r="V18" t="s">
        <v>12</v>
      </c>
      <c r="W18" t="s">
        <v>7</v>
      </c>
      <c r="X18" t="s">
        <v>8</v>
      </c>
    </row>
    <row r="19" spans="1:24" x14ac:dyDescent="0.3">
      <c r="B19">
        <v>3</v>
      </c>
      <c r="C19">
        <v>2</v>
      </c>
      <c r="D19">
        <f t="shared" ref="D19:D26" si="16">$D$5*$B19/$F19</f>
        <v>6</v>
      </c>
      <c r="E19">
        <f t="shared" ref="E19:E26" si="17">$E$5*$B19/$F19</f>
        <v>9</v>
      </c>
      <c r="F19">
        <v>10</v>
      </c>
      <c r="G19">
        <f>F19/B19</f>
        <v>3.3333333333333335</v>
      </c>
      <c r="H19">
        <f>F19/(B19+C19)</f>
        <v>2</v>
      </c>
      <c r="I19">
        <f>(F19-MOD(F19,B19))/B19</f>
        <v>3</v>
      </c>
      <c r="J19">
        <f>(F19-MOD(F19,(B19+C19)))/(B19+C19)</f>
        <v>2</v>
      </c>
      <c r="K19" s="5">
        <f t="shared" ref="K19:K26" si="18">FV($S$5,I19,-D19)</f>
        <v>18.545400000000001</v>
      </c>
      <c r="L19" s="5">
        <f t="shared" ref="L19:L26" si="19">FV($S$5,J19,-E19)</f>
        <v>18.269999999999985</v>
      </c>
      <c r="N19">
        <v>6</v>
      </c>
      <c r="O19">
        <v>4</v>
      </c>
      <c r="P19">
        <f t="shared" ref="P19:P26" si="20">$O$5*$N19/$R19</f>
        <v>12</v>
      </c>
      <c r="Q19">
        <f t="shared" ref="Q19:Q26" si="21">$P$5*$N19/$R19</f>
        <v>18</v>
      </c>
      <c r="R19">
        <v>10</v>
      </c>
      <c r="S19">
        <f>R19/N19</f>
        <v>1.6666666666666667</v>
      </c>
      <c r="T19">
        <f>R19/(N19+O19)</f>
        <v>1</v>
      </c>
      <c r="U19">
        <f>(R19-MOD(R19,N19))/N19</f>
        <v>1</v>
      </c>
      <c r="V19">
        <f>(R19-MOD(R19,(N19+O19)))/(N19+O19)</f>
        <v>1</v>
      </c>
      <c r="W19" s="5">
        <f t="shared" ref="W19:W26" si="22">FV($S$5,U19,-P19)</f>
        <v>12.000000000000011</v>
      </c>
      <c r="X19" s="5">
        <f t="shared" ref="X19:X26" si="23">FV($S$5,V19,-Q19)</f>
        <v>18.000000000000014</v>
      </c>
    </row>
    <row r="20" spans="1:24" x14ac:dyDescent="0.3">
      <c r="B20">
        <v>3</v>
      </c>
      <c r="C20">
        <v>2</v>
      </c>
      <c r="D20">
        <f t="shared" si="16"/>
        <v>3</v>
      </c>
      <c r="E20">
        <f t="shared" si="17"/>
        <v>4.5</v>
      </c>
      <c r="F20">
        <v>20</v>
      </c>
      <c r="G20">
        <f t="shared" ref="G20:G26" si="24">F20/B20</f>
        <v>6.666666666666667</v>
      </c>
      <c r="H20">
        <f t="shared" ref="H20:H26" si="25">F20/(B20+C20)</f>
        <v>4</v>
      </c>
      <c r="I20">
        <f t="shared" ref="I20:I26" si="26">(F20-MOD(F20,B20))/B20</f>
        <v>6</v>
      </c>
      <c r="J20">
        <f t="shared" ref="J20:J26" si="27">(F20-MOD(F20,(B20+C20)))/(B20+C20)</f>
        <v>4</v>
      </c>
      <c r="K20" s="5">
        <f t="shared" si="18"/>
        <v>19.40522965289999</v>
      </c>
      <c r="L20" s="5">
        <f t="shared" si="19"/>
        <v>18.826321499999992</v>
      </c>
      <c r="N20">
        <v>6</v>
      </c>
      <c r="O20">
        <v>4</v>
      </c>
      <c r="P20">
        <f t="shared" si="20"/>
        <v>6</v>
      </c>
      <c r="Q20">
        <f t="shared" si="21"/>
        <v>9</v>
      </c>
      <c r="R20">
        <v>20</v>
      </c>
      <c r="S20">
        <f t="shared" ref="S20:S26" si="28">R20/N20</f>
        <v>3.3333333333333335</v>
      </c>
      <c r="T20">
        <f t="shared" ref="T20:T26" si="29">R20/(N20+O20)</f>
        <v>2</v>
      </c>
      <c r="U20">
        <f t="shared" ref="U20:U26" si="30">(R20-MOD(R20,N20))/N20</f>
        <v>3</v>
      </c>
      <c r="V20">
        <f t="shared" ref="V20:V26" si="31">(R20-MOD(R20,(N20+O20)))/(N20+O20)</f>
        <v>2</v>
      </c>
      <c r="W20" s="5">
        <f t="shared" si="22"/>
        <v>18.545400000000001</v>
      </c>
      <c r="X20" s="5">
        <f t="shared" si="23"/>
        <v>18.269999999999985</v>
      </c>
    </row>
    <row r="21" spans="1:24" x14ac:dyDescent="0.3">
      <c r="A21">
        <v>10</v>
      </c>
      <c r="B21">
        <v>3</v>
      </c>
      <c r="C21">
        <v>2</v>
      </c>
      <c r="D21" s="1">
        <f t="shared" si="16"/>
        <v>2</v>
      </c>
      <c r="E21" s="1">
        <f t="shared" si="17"/>
        <v>3</v>
      </c>
      <c r="F21" s="1">
        <v>30</v>
      </c>
      <c r="G21" s="1">
        <f t="shared" si="24"/>
        <v>10</v>
      </c>
      <c r="H21" s="1">
        <f t="shared" si="25"/>
        <v>6</v>
      </c>
      <c r="I21" s="1">
        <f t="shared" si="26"/>
        <v>10</v>
      </c>
      <c r="J21" s="1">
        <f t="shared" si="27"/>
        <v>6</v>
      </c>
      <c r="K21" s="5">
        <f t="shared" si="18"/>
        <v>22.927758622941454</v>
      </c>
      <c r="L21" s="5">
        <f t="shared" si="19"/>
        <v>19.40522965289999</v>
      </c>
      <c r="M21">
        <v>25</v>
      </c>
      <c r="N21">
        <v>6</v>
      </c>
      <c r="O21">
        <v>4</v>
      </c>
      <c r="P21" s="1">
        <f t="shared" si="20"/>
        <v>4</v>
      </c>
      <c r="Q21" s="1">
        <f t="shared" si="21"/>
        <v>6</v>
      </c>
      <c r="R21" s="1">
        <v>30</v>
      </c>
      <c r="S21" s="1">
        <f t="shared" si="28"/>
        <v>5</v>
      </c>
      <c r="T21" s="1">
        <f t="shared" si="29"/>
        <v>3</v>
      </c>
      <c r="U21" s="1">
        <f t="shared" si="30"/>
        <v>5</v>
      </c>
      <c r="V21" s="1">
        <f t="shared" si="31"/>
        <v>3</v>
      </c>
      <c r="W21" s="5">
        <f t="shared" si="22"/>
        <v>21.236543239999982</v>
      </c>
      <c r="X21" s="5">
        <f t="shared" si="23"/>
        <v>18.545400000000001</v>
      </c>
    </row>
    <row r="22" spans="1:24" x14ac:dyDescent="0.3">
      <c r="B22">
        <v>3</v>
      </c>
      <c r="C22">
        <v>2</v>
      </c>
      <c r="D22">
        <f t="shared" si="16"/>
        <v>1.5</v>
      </c>
      <c r="E22">
        <f t="shared" si="17"/>
        <v>2.25</v>
      </c>
      <c r="F22">
        <v>40</v>
      </c>
      <c r="G22">
        <f t="shared" si="24"/>
        <v>13.333333333333334</v>
      </c>
      <c r="H22">
        <f t="shared" si="25"/>
        <v>8</v>
      </c>
      <c r="I22">
        <f t="shared" si="26"/>
        <v>13</v>
      </c>
      <c r="J22">
        <f t="shared" si="27"/>
        <v>8</v>
      </c>
      <c r="K22" s="5">
        <f t="shared" si="18"/>
        <v>23.426685672578198</v>
      </c>
      <c r="L22" s="5">
        <f t="shared" si="19"/>
        <v>20.007756104071195</v>
      </c>
      <c r="N22">
        <v>6</v>
      </c>
      <c r="O22">
        <v>4</v>
      </c>
      <c r="P22">
        <f t="shared" si="20"/>
        <v>3</v>
      </c>
      <c r="Q22">
        <f t="shared" si="21"/>
        <v>4.5</v>
      </c>
      <c r="R22">
        <v>40</v>
      </c>
      <c r="S22">
        <f t="shared" si="28"/>
        <v>6.666666666666667</v>
      </c>
      <c r="T22">
        <f t="shared" si="29"/>
        <v>4</v>
      </c>
      <c r="U22">
        <f t="shared" si="30"/>
        <v>6</v>
      </c>
      <c r="V22">
        <f t="shared" si="31"/>
        <v>4</v>
      </c>
      <c r="W22" s="5">
        <f t="shared" si="22"/>
        <v>19.40522965289999</v>
      </c>
      <c r="X22" s="5">
        <f t="shared" si="23"/>
        <v>18.826321499999992</v>
      </c>
    </row>
    <row r="23" spans="1:24" x14ac:dyDescent="0.3">
      <c r="A23">
        <v>11</v>
      </c>
      <c r="B23">
        <v>3</v>
      </c>
      <c r="C23">
        <v>2</v>
      </c>
      <c r="D23" s="1">
        <f t="shared" si="16"/>
        <v>1.2</v>
      </c>
      <c r="E23" s="1">
        <f t="shared" si="17"/>
        <v>1.8</v>
      </c>
      <c r="F23" s="1">
        <v>50</v>
      </c>
      <c r="G23" s="1">
        <f t="shared" si="24"/>
        <v>16.666666666666668</v>
      </c>
      <c r="H23" s="1">
        <f t="shared" si="25"/>
        <v>10</v>
      </c>
      <c r="I23" s="1">
        <f t="shared" si="26"/>
        <v>16</v>
      </c>
      <c r="J23" s="1">
        <f t="shared" si="27"/>
        <v>10</v>
      </c>
      <c r="K23" s="5">
        <f t="shared" si="18"/>
        <v>24.188257563951481</v>
      </c>
      <c r="L23" s="5">
        <f t="shared" si="19"/>
        <v>20.634982760647308</v>
      </c>
      <c r="M23">
        <v>26</v>
      </c>
      <c r="N23">
        <v>6</v>
      </c>
      <c r="O23">
        <v>4</v>
      </c>
      <c r="P23" s="1">
        <f t="shared" si="20"/>
        <v>2.4</v>
      </c>
      <c r="Q23" s="1">
        <f t="shared" si="21"/>
        <v>3.6</v>
      </c>
      <c r="R23" s="1">
        <v>50</v>
      </c>
      <c r="S23" s="1">
        <f t="shared" si="28"/>
        <v>8.3333333333333339</v>
      </c>
      <c r="T23" s="1">
        <f t="shared" si="29"/>
        <v>5</v>
      </c>
      <c r="U23" s="1">
        <f t="shared" si="30"/>
        <v>8</v>
      </c>
      <c r="V23" s="1">
        <f t="shared" si="31"/>
        <v>5</v>
      </c>
      <c r="W23" s="5">
        <f t="shared" si="22"/>
        <v>21.341606511009275</v>
      </c>
      <c r="X23" s="5">
        <f t="shared" si="23"/>
        <v>19.112888915999985</v>
      </c>
    </row>
    <row r="24" spans="1:24" x14ac:dyDescent="0.3">
      <c r="B24">
        <v>3</v>
      </c>
      <c r="C24">
        <v>2</v>
      </c>
      <c r="D24">
        <f t="shared" si="16"/>
        <v>1</v>
      </c>
      <c r="E24">
        <f t="shared" si="17"/>
        <v>1.5</v>
      </c>
      <c r="F24">
        <v>60</v>
      </c>
      <c r="G24">
        <f t="shared" si="24"/>
        <v>20</v>
      </c>
      <c r="H24">
        <f t="shared" si="25"/>
        <v>12</v>
      </c>
      <c r="I24">
        <f t="shared" si="26"/>
        <v>20</v>
      </c>
      <c r="J24">
        <f t="shared" si="27"/>
        <v>12</v>
      </c>
      <c r="K24" s="5">
        <f t="shared" si="18"/>
        <v>26.870374488980442</v>
      </c>
      <c r="L24" s="5">
        <f t="shared" si="19"/>
        <v>21.288044342308932</v>
      </c>
      <c r="N24">
        <v>6</v>
      </c>
      <c r="O24">
        <v>4</v>
      </c>
      <c r="P24">
        <f t="shared" si="20"/>
        <v>2</v>
      </c>
      <c r="Q24">
        <f t="shared" si="21"/>
        <v>3</v>
      </c>
      <c r="R24">
        <v>60</v>
      </c>
      <c r="S24">
        <f t="shared" si="28"/>
        <v>10</v>
      </c>
      <c r="T24">
        <f t="shared" si="29"/>
        <v>6</v>
      </c>
      <c r="U24">
        <f t="shared" si="30"/>
        <v>10</v>
      </c>
      <c r="V24">
        <f t="shared" si="31"/>
        <v>6</v>
      </c>
      <c r="W24" s="5">
        <f t="shared" si="22"/>
        <v>22.927758622941454</v>
      </c>
      <c r="X24" s="5">
        <f t="shared" si="23"/>
        <v>19.40522965289999</v>
      </c>
    </row>
    <row r="25" spans="1:24" x14ac:dyDescent="0.3">
      <c r="A25">
        <v>12</v>
      </c>
      <c r="B25">
        <v>3</v>
      </c>
      <c r="C25">
        <v>2</v>
      </c>
      <c r="D25" s="1">
        <f t="shared" si="16"/>
        <v>0.8571428571428571</v>
      </c>
      <c r="E25" s="1">
        <f t="shared" si="17"/>
        <v>1.2857142857142858</v>
      </c>
      <c r="F25" s="1">
        <v>70</v>
      </c>
      <c r="G25" s="1">
        <f t="shared" si="24"/>
        <v>23.333333333333332</v>
      </c>
      <c r="H25" s="1">
        <f t="shared" si="25"/>
        <v>14</v>
      </c>
      <c r="I25" s="1">
        <f t="shared" si="26"/>
        <v>23</v>
      </c>
      <c r="J25" s="1">
        <f t="shared" si="27"/>
        <v>14</v>
      </c>
      <c r="K25" s="5">
        <f t="shared" si="18"/>
        <v>27.816757460760115</v>
      </c>
      <c r="L25" s="5">
        <f t="shared" si="19"/>
        <v>21.968131065219044</v>
      </c>
      <c r="M25">
        <v>27</v>
      </c>
      <c r="N25">
        <v>6</v>
      </c>
      <c r="O25">
        <v>4</v>
      </c>
      <c r="P25" s="1">
        <f t="shared" si="20"/>
        <v>1.7142857142857142</v>
      </c>
      <c r="Q25" s="1">
        <f t="shared" si="21"/>
        <v>2.5714285714285716</v>
      </c>
      <c r="R25" s="1">
        <v>70</v>
      </c>
      <c r="S25" s="1">
        <f t="shared" si="28"/>
        <v>11.666666666666666</v>
      </c>
      <c r="T25" s="1">
        <f t="shared" si="29"/>
        <v>7</v>
      </c>
      <c r="U25" s="1">
        <f t="shared" si="30"/>
        <v>11</v>
      </c>
      <c r="V25" s="1">
        <f t="shared" si="31"/>
        <v>7</v>
      </c>
      <c r="W25" s="5">
        <f t="shared" si="22"/>
        <v>21.956221184254026</v>
      </c>
      <c r="X25" s="5">
        <f t="shared" si="23"/>
        <v>19.703474179274572</v>
      </c>
    </row>
    <row r="26" spans="1:24" x14ac:dyDescent="0.3">
      <c r="B26">
        <v>3</v>
      </c>
      <c r="C26">
        <v>2</v>
      </c>
      <c r="D26">
        <f t="shared" si="16"/>
        <v>0.3</v>
      </c>
      <c r="E26">
        <f t="shared" si="17"/>
        <v>0.45</v>
      </c>
      <c r="F26">
        <v>200</v>
      </c>
      <c r="G26">
        <f t="shared" si="24"/>
        <v>66.666666666666671</v>
      </c>
      <c r="H26">
        <f t="shared" si="25"/>
        <v>40</v>
      </c>
      <c r="I26">
        <f t="shared" si="26"/>
        <v>66</v>
      </c>
      <c r="J26">
        <f t="shared" si="27"/>
        <v>40</v>
      </c>
      <c r="K26" s="5">
        <f t="shared" si="18"/>
        <v>60.348822166231884</v>
      </c>
      <c r="L26" s="5">
        <f t="shared" si="19"/>
        <v>33.930566879986081</v>
      </c>
      <c r="N26">
        <v>6</v>
      </c>
      <c r="O26">
        <v>4</v>
      </c>
      <c r="P26">
        <f t="shared" si="20"/>
        <v>0.6</v>
      </c>
      <c r="Q26">
        <f t="shared" si="21"/>
        <v>0.9</v>
      </c>
      <c r="R26">
        <v>200</v>
      </c>
      <c r="S26">
        <f t="shared" si="28"/>
        <v>33.333333333333336</v>
      </c>
      <c r="T26">
        <f t="shared" si="29"/>
        <v>20</v>
      </c>
      <c r="U26">
        <f t="shared" si="30"/>
        <v>33</v>
      </c>
      <c r="V26">
        <f t="shared" si="31"/>
        <v>20</v>
      </c>
      <c r="W26" s="5">
        <f t="shared" si="22"/>
        <v>33.046704767113255</v>
      </c>
      <c r="X26" s="5">
        <f t="shared" si="23"/>
        <v>24.183337040082399</v>
      </c>
    </row>
    <row r="28" spans="1:24" x14ac:dyDescent="0.3">
      <c r="D28" t="s">
        <v>2</v>
      </c>
      <c r="E28" t="s">
        <v>3</v>
      </c>
      <c r="F28" t="s">
        <v>4</v>
      </c>
      <c r="G28" t="s">
        <v>5</v>
      </c>
      <c r="H28" t="s">
        <v>13</v>
      </c>
      <c r="I28" t="s">
        <v>11</v>
      </c>
      <c r="J28" t="s">
        <v>12</v>
      </c>
      <c r="K28" t="s">
        <v>7</v>
      </c>
      <c r="L28" t="s">
        <v>8</v>
      </c>
      <c r="P28" t="s">
        <v>2</v>
      </c>
      <c r="Q28" t="s">
        <v>3</v>
      </c>
      <c r="R28" t="s">
        <v>4</v>
      </c>
      <c r="S28" t="s">
        <v>5</v>
      </c>
      <c r="T28" t="s">
        <v>13</v>
      </c>
      <c r="U28" t="s">
        <v>11</v>
      </c>
      <c r="V28" t="s">
        <v>12</v>
      </c>
      <c r="W28" t="s">
        <v>7</v>
      </c>
      <c r="X28" t="s">
        <v>8</v>
      </c>
    </row>
    <row r="29" spans="1:24" x14ac:dyDescent="0.3">
      <c r="B29">
        <v>2</v>
      </c>
      <c r="C29">
        <v>2</v>
      </c>
      <c r="D29">
        <f t="shared" ref="D29:D36" si="32">$D$5*$B29/$F29</f>
        <v>4</v>
      </c>
      <c r="E29">
        <f t="shared" ref="E29:E36" si="33">$E$5*$B29/$F29</f>
        <v>6</v>
      </c>
      <c r="F29">
        <v>10</v>
      </c>
      <c r="G29">
        <f>F29/B29</f>
        <v>5</v>
      </c>
      <c r="H29">
        <f>F29/(B29+C29)</f>
        <v>2.5</v>
      </c>
      <c r="I29">
        <f>(F29-MOD(F29,B29))/B29</f>
        <v>5</v>
      </c>
      <c r="J29">
        <f>(F29-MOD(F29,(B29+C29)))/(B29+C29)</f>
        <v>2</v>
      </c>
      <c r="K29" s="5">
        <f t="shared" ref="K29:K36" si="34">FV($S$5,I29,-D29)</f>
        <v>21.236543239999982</v>
      </c>
      <c r="L29" s="5">
        <f t="shared" ref="L29:L36" si="35">FV($S$5,J29,-E29)</f>
        <v>12.179999999999991</v>
      </c>
      <c r="N29">
        <v>4</v>
      </c>
      <c r="O29">
        <v>4</v>
      </c>
      <c r="P29">
        <f t="shared" ref="P29:P36" si="36">$O$5*$N29/$R29</f>
        <v>8</v>
      </c>
      <c r="Q29">
        <f t="shared" ref="Q29:Q36" si="37">$P$5*$N29/$R29</f>
        <v>12</v>
      </c>
      <c r="R29">
        <v>10</v>
      </c>
      <c r="S29">
        <f>R29/N29</f>
        <v>2.5</v>
      </c>
      <c r="T29">
        <f>R29/(N29+O29)</f>
        <v>1.25</v>
      </c>
      <c r="U29">
        <f>(R29-MOD(R29,N29))/N29</f>
        <v>2</v>
      </c>
      <c r="V29">
        <f>(R29-MOD(R29,(N29+O29)))/(N29+O29)</f>
        <v>1</v>
      </c>
      <c r="W29" s="5">
        <f t="shared" ref="W29:W36" si="38">FV($S$5,U29,-P29)</f>
        <v>16.239999999999988</v>
      </c>
      <c r="X29" s="5">
        <f t="shared" ref="X29:X36" si="39">FV($S$5,V29,-Q29)</f>
        <v>12.000000000000011</v>
      </c>
    </row>
    <row r="30" spans="1:24" x14ac:dyDescent="0.3">
      <c r="B30">
        <v>2</v>
      </c>
      <c r="C30">
        <v>2</v>
      </c>
      <c r="D30">
        <f t="shared" si="32"/>
        <v>2</v>
      </c>
      <c r="E30">
        <f t="shared" si="33"/>
        <v>3</v>
      </c>
      <c r="F30">
        <v>20</v>
      </c>
      <c r="G30">
        <f t="shared" ref="G30:G36" si="40">F30/B30</f>
        <v>10</v>
      </c>
      <c r="H30">
        <f t="shared" ref="H30:H36" si="41">F30/(B30+C30)</f>
        <v>5</v>
      </c>
      <c r="I30">
        <f t="shared" ref="I30:I36" si="42">(F30-MOD(F30,B30))/B30</f>
        <v>10</v>
      </c>
      <c r="J30">
        <f t="shared" ref="J30:J36" si="43">(F30-MOD(F30,(B30+C30)))/(B30+C30)</f>
        <v>5</v>
      </c>
      <c r="K30" s="5">
        <f t="shared" si="34"/>
        <v>22.927758622941454</v>
      </c>
      <c r="L30" s="5">
        <f t="shared" si="35"/>
        <v>15.927407429999986</v>
      </c>
      <c r="N30">
        <v>4</v>
      </c>
      <c r="O30">
        <v>4</v>
      </c>
      <c r="P30">
        <f t="shared" si="36"/>
        <v>4</v>
      </c>
      <c r="Q30">
        <f t="shared" si="37"/>
        <v>6</v>
      </c>
      <c r="R30">
        <v>20</v>
      </c>
      <c r="S30">
        <f t="shared" ref="S30:S36" si="44">R30/N30</f>
        <v>5</v>
      </c>
      <c r="T30">
        <f t="shared" ref="T30:T36" si="45">R30/(N30+O30)</f>
        <v>2.5</v>
      </c>
      <c r="U30">
        <f t="shared" ref="U30:U36" si="46">(R30-MOD(R30,N30))/N30</f>
        <v>5</v>
      </c>
      <c r="V30">
        <f t="shared" ref="V30:V36" si="47">(R30-MOD(R30,(N30+O30)))/(N30+O30)</f>
        <v>2</v>
      </c>
      <c r="W30" s="5">
        <f t="shared" si="38"/>
        <v>21.236543239999982</v>
      </c>
      <c r="X30" s="5">
        <f t="shared" si="39"/>
        <v>12.179999999999991</v>
      </c>
    </row>
    <row r="31" spans="1:24" x14ac:dyDescent="0.3">
      <c r="A31" t="s">
        <v>21</v>
      </c>
      <c r="B31">
        <v>2</v>
      </c>
      <c r="C31">
        <v>2</v>
      </c>
      <c r="D31" s="1">
        <f t="shared" si="32"/>
        <v>1.3333333333333333</v>
      </c>
      <c r="E31" s="1">
        <f t="shared" si="33"/>
        <v>2</v>
      </c>
      <c r="F31" s="1">
        <v>30</v>
      </c>
      <c r="G31" s="1">
        <f t="shared" si="40"/>
        <v>15</v>
      </c>
      <c r="H31" s="1">
        <f t="shared" si="41"/>
        <v>7.5</v>
      </c>
      <c r="I31" s="1">
        <f t="shared" si="42"/>
        <v>15</v>
      </c>
      <c r="J31" s="1">
        <f t="shared" si="43"/>
        <v>7</v>
      </c>
      <c r="K31" s="5">
        <f t="shared" si="34"/>
        <v>24.798551848922862</v>
      </c>
      <c r="L31" s="5">
        <f t="shared" si="35"/>
        <v>15.324924361657999</v>
      </c>
      <c r="M31">
        <v>28</v>
      </c>
      <c r="N31">
        <v>4</v>
      </c>
      <c r="O31">
        <v>4</v>
      </c>
      <c r="P31" s="1">
        <f t="shared" si="36"/>
        <v>2.6666666666666665</v>
      </c>
      <c r="Q31" s="1">
        <f t="shared" si="37"/>
        <v>4</v>
      </c>
      <c r="R31" s="1">
        <v>30</v>
      </c>
      <c r="S31" s="1">
        <f t="shared" si="44"/>
        <v>7.5</v>
      </c>
      <c r="T31" s="1">
        <f t="shared" si="45"/>
        <v>3.75</v>
      </c>
      <c r="U31" s="1">
        <f t="shared" si="46"/>
        <v>7</v>
      </c>
      <c r="V31" s="1">
        <f t="shared" si="47"/>
        <v>3</v>
      </c>
      <c r="W31" s="5">
        <f t="shared" si="38"/>
        <v>20.433232482210663</v>
      </c>
      <c r="X31" s="5">
        <f t="shared" si="39"/>
        <v>12.363600000000002</v>
      </c>
    </row>
    <row r="32" spans="1:24" x14ac:dyDescent="0.3">
      <c r="B32">
        <v>2</v>
      </c>
      <c r="C32">
        <v>2</v>
      </c>
      <c r="D32">
        <f t="shared" si="32"/>
        <v>1</v>
      </c>
      <c r="E32">
        <f t="shared" si="33"/>
        <v>1.5</v>
      </c>
      <c r="F32">
        <v>40</v>
      </c>
      <c r="G32">
        <f t="shared" si="40"/>
        <v>20</v>
      </c>
      <c r="H32">
        <f t="shared" si="41"/>
        <v>10</v>
      </c>
      <c r="I32">
        <f t="shared" si="42"/>
        <v>20</v>
      </c>
      <c r="J32">
        <f t="shared" si="43"/>
        <v>10</v>
      </c>
      <c r="K32" s="5">
        <f t="shared" si="34"/>
        <v>26.870374488980442</v>
      </c>
      <c r="L32" s="5">
        <f t="shared" si="35"/>
        <v>17.19581896720609</v>
      </c>
      <c r="N32">
        <v>4</v>
      </c>
      <c r="O32">
        <v>4</v>
      </c>
      <c r="P32">
        <f t="shared" si="36"/>
        <v>2</v>
      </c>
      <c r="Q32">
        <f t="shared" si="37"/>
        <v>3</v>
      </c>
      <c r="R32">
        <v>40</v>
      </c>
      <c r="S32">
        <f t="shared" si="44"/>
        <v>10</v>
      </c>
      <c r="T32">
        <f t="shared" si="45"/>
        <v>5</v>
      </c>
      <c r="U32">
        <f t="shared" si="46"/>
        <v>10</v>
      </c>
      <c r="V32">
        <f t="shared" si="47"/>
        <v>5</v>
      </c>
      <c r="W32" s="5">
        <f t="shared" si="38"/>
        <v>22.927758622941454</v>
      </c>
      <c r="X32" s="5">
        <f t="shared" si="39"/>
        <v>15.927407429999986</v>
      </c>
    </row>
    <row r="33" spans="1:24" x14ac:dyDescent="0.3">
      <c r="A33" t="s">
        <v>21</v>
      </c>
      <c r="B33">
        <v>2</v>
      </c>
      <c r="C33">
        <v>2</v>
      </c>
      <c r="D33" s="1">
        <f t="shared" si="32"/>
        <v>0.8</v>
      </c>
      <c r="E33" s="1">
        <f t="shared" si="33"/>
        <v>1.2</v>
      </c>
      <c r="F33" s="1">
        <v>50</v>
      </c>
      <c r="G33" s="1">
        <f t="shared" si="40"/>
        <v>25</v>
      </c>
      <c r="H33" s="1">
        <f t="shared" si="41"/>
        <v>12.5</v>
      </c>
      <c r="I33" s="1">
        <f t="shared" si="42"/>
        <v>25</v>
      </c>
      <c r="J33" s="1">
        <f t="shared" si="43"/>
        <v>12</v>
      </c>
      <c r="K33" s="5">
        <f t="shared" si="34"/>
        <v>29.167411457445702</v>
      </c>
      <c r="L33" s="5">
        <f t="shared" si="35"/>
        <v>17.030435473847145</v>
      </c>
      <c r="M33">
        <v>29</v>
      </c>
      <c r="N33">
        <v>4</v>
      </c>
      <c r="O33">
        <v>4</v>
      </c>
      <c r="P33" s="1">
        <f t="shared" si="36"/>
        <v>1.6</v>
      </c>
      <c r="Q33" s="1">
        <f t="shared" si="37"/>
        <v>2.4</v>
      </c>
      <c r="R33" s="1">
        <v>50</v>
      </c>
      <c r="S33" s="1">
        <f t="shared" si="44"/>
        <v>12.5</v>
      </c>
      <c r="T33" s="1">
        <f t="shared" si="45"/>
        <v>6.25</v>
      </c>
      <c r="U33" s="1">
        <f t="shared" si="46"/>
        <v>12</v>
      </c>
      <c r="V33" s="1">
        <f t="shared" si="47"/>
        <v>6</v>
      </c>
      <c r="W33" s="5">
        <f t="shared" si="38"/>
        <v>22.70724729846286</v>
      </c>
      <c r="X33" s="5">
        <f t="shared" si="39"/>
        <v>15.524183722319993</v>
      </c>
    </row>
    <row r="34" spans="1:24" x14ac:dyDescent="0.3">
      <c r="B34">
        <v>2</v>
      </c>
      <c r="C34">
        <v>2</v>
      </c>
      <c r="D34">
        <f t="shared" si="32"/>
        <v>0.66666666666666663</v>
      </c>
      <c r="E34">
        <f t="shared" si="33"/>
        <v>1</v>
      </c>
      <c r="F34">
        <v>60</v>
      </c>
      <c r="G34">
        <f t="shared" si="40"/>
        <v>30</v>
      </c>
      <c r="H34">
        <f t="shared" si="41"/>
        <v>15</v>
      </c>
      <c r="I34">
        <f t="shared" si="42"/>
        <v>30</v>
      </c>
      <c r="J34">
        <f t="shared" si="43"/>
        <v>15</v>
      </c>
      <c r="K34" s="5">
        <f t="shared" si="34"/>
        <v>31.716943804214644</v>
      </c>
      <c r="L34" s="5">
        <f t="shared" si="35"/>
        <v>18.598913886692149</v>
      </c>
      <c r="N34">
        <v>4</v>
      </c>
      <c r="O34">
        <v>4</v>
      </c>
      <c r="P34">
        <f t="shared" si="36"/>
        <v>1.3333333333333333</v>
      </c>
      <c r="Q34">
        <f t="shared" si="37"/>
        <v>2</v>
      </c>
      <c r="R34">
        <v>60</v>
      </c>
      <c r="S34">
        <f t="shared" si="44"/>
        <v>15</v>
      </c>
      <c r="T34">
        <f t="shared" si="45"/>
        <v>7.5</v>
      </c>
      <c r="U34">
        <f t="shared" si="46"/>
        <v>15</v>
      </c>
      <c r="V34">
        <f t="shared" si="47"/>
        <v>7</v>
      </c>
      <c r="W34" s="5">
        <f t="shared" si="38"/>
        <v>24.798551848922862</v>
      </c>
      <c r="X34" s="5">
        <f t="shared" si="39"/>
        <v>15.324924361657999</v>
      </c>
    </row>
    <row r="35" spans="1:24" x14ac:dyDescent="0.3">
      <c r="A35" t="s">
        <v>21</v>
      </c>
      <c r="B35">
        <v>2</v>
      </c>
      <c r="C35">
        <v>2</v>
      </c>
      <c r="D35" s="1">
        <f t="shared" si="32"/>
        <v>0.5714285714285714</v>
      </c>
      <c r="E35" s="1">
        <f t="shared" si="33"/>
        <v>0.8571428571428571</v>
      </c>
      <c r="F35" s="1">
        <v>70</v>
      </c>
      <c r="G35" s="1">
        <f t="shared" si="40"/>
        <v>35</v>
      </c>
      <c r="H35" s="1">
        <f t="shared" si="41"/>
        <v>17.5</v>
      </c>
      <c r="I35" s="1">
        <f t="shared" si="42"/>
        <v>35</v>
      </c>
      <c r="J35" s="1">
        <f t="shared" si="43"/>
        <v>17</v>
      </c>
      <c r="K35" s="5">
        <f t="shared" si="34"/>
        <v>34.549761035648046</v>
      </c>
      <c r="L35" s="5">
        <f t="shared" si="35"/>
        <v>18.65278949347859</v>
      </c>
      <c r="M35">
        <v>30</v>
      </c>
      <c r="N35">
        <v>4</v>
      </c>
      <c r="O35">
        <v>4</v>
      </c>
      <c r="P35" s="1">
        <f t="shared" si="36"/>
        <v>1.1428571428571428</v>
      </c>
      <c r="Q35" s="1">
        <f t="shared" si="37"/>
        <v>1.7142857142857142</v>
      </c>
      <c r="R35" s="1">
        <v>70</v>
      </c>
      <c r="S35" s="1">
        <f t="shared" si="44"/>
        <v>17.5</v>
      </c>
      <c r="T35" s="1">
        <f t="shared" si="45"/>
        <v>8.75</v>
      </c>
      <c r="U35" s="1">
        <f t="shared" si="46"/>
        <v>17</v>
      </c>
      <c r="V35" s="1">
        <f t="shared" si="47"/>
        <v>8</v>
      </c>
      <c r="W35" s="5">
        <f t="shared" si="38"/>
        <v>24.870385991304786</v>
      </c>
      <c r="X35" s="5">
        <f t="shared" si="39"/>
        <v>15.24400465072091</v>
      </c>
    </row>
    <row r="36" spans="1:24" x14ac:dyDescent="0.3">
      <c r="B36">
        <v>2</v>
      </c>
      <c r="C36">
        <v>2</v>
      </c>
      <c r="D36">
        <f t="shared" si="32"/>
        <v>0.2</v>
      </c>
      <c r="E36">
        <f t="shared" si="33"/>
        <v>0.3</v>
      </c>
      <c r="F36">
        <v>200</v>
      </c>
      <c r="G36">
        <f t="shared" si="40"/>
        <v>100</v>
      </c>
      <c r="H36">
        <f t="shared" si="41"/>
        <v>50</v>
      </c>
      <c r="I36">
        <f t="shared" si="42"/>
        <v>100</v>
      </c>
      <c r="J36">
        <f t="shared" si="43"/>
        <v>50</v>
      </c>
      <c r="K36" s="5">
        <f t="shared" si="34"/>
        <v>121.45754653904145</v>
      </c>
      <c r="L36" s="5">
        <f t="shared" si="35"/>
        <v>33.839060187070864</v>
      </c>
      <c r="N36">
        <v>4</v>
      </c>
      <c r="O36">
        <v>4</v>
      </c>
      <c r="P36">
        <f t="shared" si="36"/>
        <v>0.4</v>
      </c>
      <c r="Q36">
        <f t="shared" si="37"/>
        <v>0.6</v>
      </c>
      <c r="R36">
        <v>200</v>
      </c>
      <c r="S36">
        <f t="shared" si="44"/>
        <v>50</v>
      </c>
      <c r="T36">
        <f t="shared" si="45"/>
        <v>25</v>
      </c>
      <c r="U36">
        <f t="shared" si="46"/>
        <v>50</v>
      </c>
      <c r="V36">
        <f t="shared" si="47"/>
        <v>25</v>
      </c>
      <c r="W36" s="5">
        <f t="shared" si="38"/>
        <v>45.118746916094487</v>
      </c>
      <c r="X36" s="5">
        <f t="shared" si="39"/>
        <v>21.875558593084275</v>
      </c>
    </row>
    <row r="38" spans="1:24" x14ac:dyDescent="0.3">
      <c r="D38" t="s">
        <v>2</v>
      </c>
      <c r="E38" t="s">
        <v>3</v>
      </c>
      <c r="F38" t="s">
        <v>4</v>
      </c>
      <c r="G38" t="s">
        <v>5</v>
      </c>
      <c r="H38" t="s">
        <v>13</v>
      </c>
      <c r="I38" t="s">
        <v>11</v>
      </c>
      <c r="J38" t="s">
        <v>12</v>
      </c>
      <c r="K38" t="s">
        <v>7</v>
      </c>
      <c r="L38" t="s">
        <v>8</v>
      </c>
      <c r="P38" t="s">
        <v>2</v>
      </c>
      <c r="Q38" t="s">
        <v>3</v>
      </c>
      <c r="R38" t="s">
        <v>4</v>
      </c>
      <c r="S38" t="s">
        <v>5</v>
      </c>
      <c r="T38" t="s">
        <v>13</v>
      </c>
      <c r="U38" t="s">
        <v>11</v>
      </c>
      <c r="V38" t="s">
        <v>12</v>
      </c>
      <c r="W38" t="s">
        <v>7</v>
      </c>
      <c r="X38" t="s">
        <v>8</v>
      </c>
    </row>
    <row r="39" spans="1:24" x14ac:dyDescent="0.3">
      <c r="B39">
        <v>1</v>
      </c>
      <c r="C39">
        <v>2</v>
      </c>
      <c r="D39">
        <f t="shared" ref="D39:D46" si="48">$D$5*$B39/$F39</f>
        <v>2</v>
      </c>
      <c r="E39">
        <f t="shared" ref="E39:E46" si="49">$E$5*$B39/$F39</f>
        <v>3</v>
      </c>
      <c r="F39">
        <v>10</v>
      </c>
      <c r="G39">
        <f>F39/B39</f>
        <v>10</v>
      </c>
      <c r="H39">
        <f>F39/(B39+C39)</f>
        <v>3.3333333333333335</v>
      </c>
      <c r="I39">
        <f>(F39-MOD(F39,B39))/B39</f>
        <v>10</v>
      </c>
      <c r="J39">
        <f>(F39-MOD(F39,(B39+C39)))/(B39+C39)</f>
        <v>3</v>
      </c>
      <c r="K39" s="5">
        <f t="shared" ref="K39:K46" si="50">FV($S$5,I39,-D39)</f>
        <v>22.927758622941454</v>
      </c>
      <c r="L39" s="5">
        <f t="shared" ref="L39:L46" si="51">FV($S$5,J39,-E39)</f>
        <v>9.2727000000000004</v>
      </c>
      <c r="N39">
        <v>2</v>
      </c>
      <c r="O39">
        <v>4</v>
      </c>
      <c r="P39">
        <f t="shared" ref="P39:P46" si="52">$O$5*$N39/$R39</f>
        <v>4</v>
      </c>
      <c r="Q39">
        <f t="shared" ref="Q39:Q46" si="53">$P$5*$N39/$R39</f>
        <v>6</v>
      </c>
      <c r="R39">
        <v>10</v>
      </c>
      <c r="S39">
        <f>R39/N39</f>
        <v>5</v>
      </c>
      <c r="T39">
        <f>R39/(N39+O39)</f>
        <v>1.6666666666666667</v>
      </c>
      <c r="U39">
        <f>(R39-MOD(R39,N39))/N39</f>
        <v>5</v>
      </c>
      <c r="V39">
        <f>(R39-MOD(R39,(N39+O39)))/(N39+O39)</f>
        <v>1</v>
      </c>
      <c r="W39" s="5">
        <f t="shared" ref="W39:W46" si="54">FV($S$5,U39,-P39)</f>
        <v>21.236543239999982</v>
      </c>
      <c r="X39" s="5">
        <f t="shared" ref="X39:X46" si="55">FV($S$5,V39,-Q39)</f>
        <v>6.0000000000000053</v>
      </c>
    </row>
    <row r="40" spans="1:24" x14ac:dyDescent="0.3">
      <c r="B40">
        <v>1</v>
      </c>
      <c r="C40">
        <v>2</v>
      </c>
      <c r="D40">
        <f t="shared" si="48"/>
        <v>1</v>
      </c>
      <c r="E40">
        <f t="shared" si="49"/>
        <v>1.5</v>
      </c>
      <c r="F40">
        <v>20</v>
      </c>
      <c r="G40">
        <f t="shared" ref="G40:G46" si="56">F40/B40</f>
        <v>20</v>
      </c>
      <c r="H40">
        <f t="shared" ref="H40:H46" si="57">F40/(B40+C40)</f>
        <v>6.666666666666667</v>
      </c>
      <c r="I40">
        <f t="shared" ref="I40:I46" si="58">(F40-MOD(F40,B40))/B40</f>
        <v>20</v>
      </c>
      <c r="J40">
        <f t="shared" ref="J40:J46" si="59">(F40-MOD(F40,(B40+C40)))/(B40+C40)</f>
        <v>6</v>
      </c>
      <c r="K40" s="5">
        <f t="shared" si="50"/>
        <v>26.870374488980442</v>
      </c>
      <c r="L40" s="5">
        <f t="shared" si="51"/>
        <v>9.7026148264499952</v>
      </c>
      <c r="N40">
        <v>2</v>
      </c>
      <c r="O40">
        <v>4</v>
      </c>
      <c r="P40">
        <f t="shared" si="52"/>
        <v>2</v>
      </c>
      <c r="Q40">
        <f t="shared" si="53"/>
        <v>3</v>
      </c>
      <c r="R40">
        <v>20</v>
      </c>
      <c r="S40">
        <f t="shared" ref="S40:S46" si="60">R40/N40</f>
        <v>10</v>
      </c>
      <c r="T40">
        <f t="shared" ref="T40:T46" si="61">R40/(N40+O40)</f>
        <v>3.3333333333333335</v>
      </c>
      <c r="U40">
        <f t="shared" ref="U40:U46" si="62">(R40-MOD(R40,N40))/N40</f>
        <v>10</v>
      </c>
      <c r="V40">
        <f t="shared" ref="V40:V46" si="63">(R40-MOD(R40,(N40+O40)))/(N40+O40)</f>
        <v>3</v>
      </c>
      <c r="W40" s="5">
        <f t="shared" si="54"/>
        <v>22.927758622941454</v>
      </c>
      <c r="X40" s="5">
        <f t="shared" si="55"/>
        <v>9.2727000000000004</v>
      </c>
    </row>
    <row r="41" spans="1:24" x14ac:dyDescent="0.3">
      <c r="A41" t="s">
        <v>21</v>
      </c>
      <c r="B41">
        <v>1</v>
      </c>
      <c r="C41">
        <v>2</v>
      </c>
      <c r="D41" s="1">
        <f t="shared" si="48"/>
        <v>0.66666666666666663</v>
      </c>
      <c r="E41" s="1">
        <f t="shared" si="49"/>
        <v>1</v>
      </c>
      <c r="F41" s="1">
        <v>30</v>
      </c>
      <c r="G41" s="1">
        <f t="shared" si="56"/>
        <v>30</v>
      </c>
      <c r="H41" s="1">
        <f t="shared" si="57"/>
        <v>10</v>
      </c>
      <c r="I41" s="1">
        <f t="shared" si="58"/>
        <v>30</v>
      </c>
      <c r="J41" s="1">
        <f t="shared" si="59"/>
        <v>10</v>
      </c>
      <c r="K41" s="5">
        <f t="shared" si="50"/>
        <v>31.716943804214644</v>
      </c>
      <c r="L41" s="5">
        <f t="shared" si="51"/>
        <v>11.463879311470727</v>
      </c>
      <c r="M41">
        <v>31</v>
      </c>
      <c r="N41">
        <v>2</v>
      </c>
      <c r="O41">
        <v>4</v>
      </c>
      <c r="P41" s="1">
        <f t="shared" si="52"/>
        <v>1.3333333333333333</v>
      </c>
      <c r="Q41" s="1">
        <f t="shared" si="53"/>
        <v>2</v>
      </c>
      <c r="R41" s="1">
        <v>30</v>
      </c>
      <c r="S41" s="1">
        <f t="shared" si="60"/>
        <v>15</v>
      </c>
      <c r="T41" s="1">
        <f t="shared" si="61"/>
        <v>5</v>
      </c>
      <c r="U41" s="1">
        <f t="shared" si="62"/>
        <v>15</v>
      </c>
      <c r="V41" s="1">
        <f t="shared" si="63"/>
        <v>5</v>
      </c>
      <c r="W41" s="5">
        <f t="shared" si="54"/>
        <v>24.798551848922862</v>
      </c>
      <c r="X41" s="5">
        <f t="shared" si="55"/>
        <v>10.618271619999991</v>
      </c>
    </row>
    <row r="42" spans="1:24" x14ac:dyDescent="0.3">
      <c r="B42">
        <v>1</v>
      </c>
      <c r="C42">
        <v>2</v>
      </c>
      <c r="D42">
        <f t="shared" si="48"/>
        <v>0.5</v>
      </c>
      <c r="E42">
        <f t="shared" si="49"/>
        <v>0.75</v>
      </c>
      <c r="F42">
        <v>40</v>
      </c>
      <c r="G42">
        <f t="shared" si="56"/>
        <v>40</v>
      </c>
      <c r="H42">
        <f t="shared" si="57"/>
        <v>13.333333333333334</v>
      </c>
      <c r="I42">
        <f t="shared" si="58"/>
        <v>40</v>
      </c>
      <c r="J42">
        <f t="shared" si="59"/>
        <v>13</v>
      </c>
      <c r="K42" s="5">
        <f t="shared" si="50"/>
        <v>37.700629866651198</v>
      </c>
      <c r="L42" s="5">
        <f t="shared" si="51"/>
        <v>11.713342836289099</v>
      </c>
      <c r="N42">
        <v>2</v>
      </c>
      <c r="O42">
        <v>4</v>
      </c>
      <c r="P42">
        <f t="shared" si="52"/>
        <v>1</v>
      </c>
      <c r="Q42">
        <f t="shared" si="53"/>
        <v>1.5</v>
      </c>
      <c r="R42">
        <v>40</v>
      </c>
      <c r="S42">
        <f t="shared" si="60"/>
        <v>20</v>
      </c>
      <c r="T42">
        <f t="shared" si="61"/>
        <v>6.666666666666667</v>
      </c>
      <c r="U42">
        <f t="shared" si="62"/>
        <v>20</v>
      </c>
      <c r="V42">
        <f t="shared" si="63"/>
        <v>6</v>
      </c>
      <c r="W42" s="5">
        <f t="shared" si="54"/>
        <v>26.870374488980442</v>
      </c>
      <c r="X42" s="5">
        <f t="shared" si="55"/>
        <v>9.7026148264499952</v>
      </c>
    </row>
    <row r="43" spans="1:24" x14ac:dyDescent="0.3">
      <c r="A43" t="s">
        <v>21</v>
      </c>
      <c r="B43">
        <v>1</v>
      </c>
      <c r="C43">
        <v>2</v>
      </c>
      <c r="D43" s="1">
        <f t="shared" si="48"/>
        <v>0.4</v>
      </c>
      <c r="E43" s="1">
        <f t="shared" si="49"/>
        <v>0.6</v>
      </c>
      <c r="F43" s="1">
        <v>50</v>
      </c>
      <c r="G43" s="1">
        <f t="shared" si="56"/>
        <v>50</v>
      </c>
      <c r="H43" s="1">
        <f t="shared" si="57"/>
        <v>16.666666666666668</v>
      </c>
      <c r="I43" s="1">
        <f t="shared" si="58"/>
        <v>50</v>
      </c>
      <c r="J43" s="1">
        <f t="shared" si="59"/>
        <v>16</v>
      </c>
      <c r="K43" s="5">
        <f t="shared" si="50"/>
        <v>45.118746916094487</v>
      </c>
      <c r="L43" s="5">
        <f t="shared" si="51"/>
        <v>12.094128781975741</v>
      </c>
      <c r="M43">
        <v>32</v>
      </c>
      <c r="N43">
        <v>2</v>
      </c>
      <c r="O43">
        <v>4</v>
      </c>
      <c r="P43" s="1">
        <f t="shared" si="52"/>
        <v>0.8</v>
      </c>
      <c r="Q43" s="1">
        <f t="shared" si="53"/>
        <v>1.2</v>
      </c>
      <c r="R43" s="1">
        <v>50</v>
      </c>
      <c r="S43" s="1">
        <f t="shared" si="60"/>
        <v>25</v>
      </c>
      <c r="T43" s="1">
        <f t="shared" si="61"/>
        <v>8.3333333333333339</v>
      </c>
      <c r="U43" s="1">
        <f t="shared" si="62"/>
        <v>25</v>
      </c>
      <c r="V43" s="1">
        <f t="shared" si="63"/>
        <v>8</v>
      </c>
      <c r="W43" s="5">
        <f t="shared" si="54"/>
        <v>29.167411457445702</v>
      </c>
      <c r="X43" s="5">
        <f t="shared" si="55"/>
        <v>10.670803255504637</v>
      </c>
    </row>
    <row r="44" spans="1:24" x14ac:dyDescent="0.3">
      <c r="B44">
        <v>1</v>
      </c>
      <c r="C44">
        <v>2</v>
      </c>
      <c r="D44">
        <f t="shared" si="48"/>
        <v>0.33333333333333331</v>
      </c>
      <c r="E44">
        <f t="shared" si="49"/>
        <v>0.5</v>
      </c>
      <c r="F44">
        <v>60</v>
      </c>
      <c r="G44">
        <f t="shared" si="56"/>
        <v>60</v>
      </c>
      <c r="H44">
        <f t="shared" si="57"/>
        <v>20</v>
      </c>
      <c r="I44">
        <f t="shared" si="58"/>
        <v>60</v>
      </c>
      <c r="J44">
        <f t="shared" si="59"/>
        <v>20</v>
      </c>
      <c r="K44" s="5">
        <f t="shared" si="50"/>
        <v>54.351145600508126</v>
      </c>
      <c r="L44" s="5">
        <f t="shared" si="51"/>
        <v>13.435187244490221</v>
      </c>
      <c r="N44">
        <v>2</v>
      </c>
      <c r="O44">
        <v>4</v>
      </c>
      <c r="P44">
        <f t="shared" si="52"/>
        <v>0.66666666666666663</v>
      </c>
      <c r="Q44">
        <f t="shared" si="53"/>
        <v>1</v>
      </c>
      <c r="R44">
        <v>60</v>
      </c>
      <c r="S44">
        <f t="shared" si="60"/>
        <v>30</v>
      </c>
      <c r="T44">
        <f t="shared" si="61"/>
        <v>10</v>
      </c>
      <c r="U44">
        <f t="shared" si="62"/>
        <v>30</v>
      </c>
      <c r="V44">
        <f t="shared" si="63"/>
        <v>10</v>
      </c>
      <c r="W44" s="5">
        <f t="shared" si="54"/>
        <v>31.716943804214644</v>
      </c>
      <c r="X44" s="5">
        <f t="shared" si="55"/>
        <v>11.463879311470727</v>
      </c>
    </row>
    <row r="45" spans="1:24" x14ac:dyDescent="0.3">
      <c r="A45" t="s">
        <v>21</v>
      </c>
      <c r="B45">
        <v>1</v>
      </c>
      <c r="C45">
        <v>2</v>
      </c>
      <c r="D45" s="1">
        <f t="shared" si="48"/>
        <v>0.2857142857142857</v>
      </c>
      <c r="E45" s="1">
        <f t="shared" si="49"/>
        <v>0.42857142857142855</v>
      </c>
      <c r="F45" s="1">
        <v>70</v>
      </c>
      <c r="G45" s="1">
        <f t="shared" si="56"/>
        <v>70</v>
      </c>
      <c r="H45" s="1">
        <f t="shared" si="57"/>
        <v>23.333333333333332</v>
      </c>
      <c r="I45" s="1">
        <f t="shared" si="58"/>
        <v>70</v>
      </c>
      <c r="J45" s="1">
        <f t="shared" si="59"/>
        <v>23</v>
      </c>
      <c r="K45" s="5">
        <f t="shared" si="50"/>
        <v>65.884018210683109</v>
      </c>
      <c r="L45" s="5">
        <f t="shared" si="51"/>
        <v>13.908378730380058</v>
      </c>
      <c r="M45">
        <v>33</v>
      </c>
      <c r="N45">
        <v>2</v>
      </c>
      <c r="O45">
        <v>4</v>
      </c>
      <c r="P45" s="1">
        <f t="shared" si="52"/>
        <v>0.5714285714285714</v>
      </c>
      <c r="Q45" s="1">
        <f t="shared" si="53"/>
        <v>0.8571428571428571</v>
      </c>
      <c r="R45" s="1">
        <v>70</v>
      </c>
      <c r="S45" s="1">
        <f t="shared" si="60"/>
        <v>35</v>
      </c>
      <c r="T45" s="1">
        <f t="shared" si="61"/>
        <v>11.666666666666666</v>
      </c>
      <c r="U45" s="1">
        <f t="shared" si="62"/>
        <v>35</v>
      </c>
      <c r="V45" s="1">
        <f t="shared" si="63"/>
        <v>11</v>
      </c>
      <c r="W45" s="5">
        <f t="shared" si="54"/>
        <v>34.549761035648046</v>
      </c>
      <c r="X45" s="5">
        <f t="shared" si="55"/>
        <v>10.978110592127013</v>
      </c>
    </row>
    <row r="46" spans="1:24" x14ac:dyDescent="0.3">
      <c r="B46">
        <v>1</v>
      </c>
      <c r="C46">
        <v>2</v>
      </c>
      <c r="D46">
        <f t="shared" si="48"/>
        <v>0.1</v>
      </c>
      <c r="E46">
        <f t="shared" si="49"/>
        <v>0.15</v>
      </c>
      <c r="F46">
        <v>200</v>
      </c>
      <c r="G46">
        <f t="shared" si="56"/>
        <v>200</v>
      </c>
      <c r="H46">
        <f t="shared" si="57"/>
        <v>66.666666666666671</v>
      </c>
      <c r="I46">
        <f t="shared" si="58"/>
        <v>200</v>
      </c>
      <c r="J46">
        <f t="shared" si="59"/>
        <v>66</v>
      </c>
      <c r="K46" s="5">
        <f t="shared" si="50"/>
        <v>1227.8527173852974</v>
      </c>
      <c r="L46" s="5">
        <f t="shared" si="51"/>
        <v>30.174411083115942</v>
      </c>
      <c r="N46">
        <v>2</v>
      </c>
      <c r="O46">
        <v>4</v>
      </c>
      <c r="P46">
        <f t="shared" si="52"/>
        <v>0.2</v>
      </c>
      <c r="Q46">
        <f t="shared" si="53"/>
        <v>0.3</v>
      </c>
      <c r="R46">
        <v>200</v>
      </c>
      <c r="S46">
        <f t="shared" si="60"/>
        <v>100</v>
      </c>
      <c r="T46">
        <f t="shared" si="61"/>
        <v>33.333333333333336</v>
      </c>
      <c r="U46">
        <f t="shared" si="62"/>
        <v>100</v>
      </c>
      <c r="V46">
        <f t="shared" si="63"/>
        <v>33</v>
      </c>
      <c r="W46" s="5">
        <f t="shared" si="54"/>
        <v>121.45754653904145</v>
      </c>
      <c r="X46" s="5">
        <f t="shared" si="55"/>
        <v>16.523352383556627</v>
      </c>
    </row>
    <row r="48" spans="1:24" x14ac:dyDescent="0.3">
      <c r="D48" t="s">
        <v>2</v>
      </c>
      <c r="E48" t="s">
        <v>3</v>
      </c>
      <c r="F48" t="s">
        <v>4</v>
      </c>
      <c r="G48" t="s">
        <v>5</v>
      </c>
      <c r="H48" t="s">
        <v>13</v>
      </c>
      <c r="I48" t="s">
        <v>11</v>
      </c>
      <c r="J48" t="s">
        <v>12</v>
      </c>
      <c r="K48" t="s">
        <v>7</v>
      </c>
      <c r="L48" t="s">
        <v>8</v>
      </c>
      <c r="P48" t="s">
        <v>2</v>
      </c>
      <c r="Q48" t="s">
        <v>3</v>
      </c>
      <c r="R48" t="s">
        <v>4</v>
      </c>
      <c r="S48" t="s">
        <v>5</v>
      </c>
      <c r="T48" t="s">
        <v>13</v>
      </c>
      <c r="U48" t="s">
        <v>11</v>
      </c>
      <c r="V48" t="s">
        <v>12</v>
      </c>
      <c r="W48" t="s">
        <v>7</v>
      </c>
      <c r="X48" t="s">
        <v>8</v>
      </c>
    </row>
    <row r="49" spans="1:24" x14ac:dyDescent="0.3">
      <c r="B49">
        <v>5</v>
      </c>
      <c r="C49">
        <v>2</v>
      </c>
      <c r="D49">
        <f t="shared" ref="D49:D56" si="64">$D$5*$B49/$F49</f>
        <v>10</v>
      </c>
      <c r="E49">
        <f t="shared" ref="E49:E56" si="65">$E$5*$B49/$F49</f>
        <v>15</v>
      </c>
      <c r="F49">
        <v>10</v>
      </c>
      <c r="G49">
        <f>F49/B49</f>
        <v>2</v>
      </c>
      <c r="H49">
        <f>F49/(B49+C49)</f>
        <v>1.4285714285714286</v>
      </c>
      <c r="I49">
        <f>(F49-MOD(F49,B49))/B49</f>
        <v>2</v>
      </c>
      <c r="J49">
        <f>(F49-MOD(F49,(B49+C49)))/(B49+C49)</f>
        <v>1</v>
      </c>
      <c r="K49" s="5">
        <f t="shared" ref="K49:K56" si="66">FV($S$5,I49,-D49)</f>
        <v>20.299999999999983</v>
      </c>
      <c r="L49" s="5">
        <f t="shared" ref="L49:L56" si="67">FV($S$5,J49,-E49)</f>
        <v>15.000000000000014</v>
      </c>
      <c r="N49">
        <v>10</v>
      </c>
      <c r="O49">
        <v>4</v>
      </c>
      <c r="P49">
        <f t="shared" ref="P49:P56" si="68">$O$5*$N49/$R49</f>
        <v>20</v>
      </c>
      <c r="Q49">
        <f t="shared" ref="Q49:Q56" si="69">$P$5*$N49/$R49</f>
        <v>30</v>
      </c>
      <c r="R49">
        <v>10</v>
      </c>
      <c r="S49">
        <f>R49/N49</f>
        <v>1</v>
      </c>
      <c r="T49">
        <f>R49/(N49+O49)</f>
        <v>0.7142857142857143</v>
      </c>
      <c r="U49">
        <f>(R49-MOD(R49,N49))/N49</f>
        <v>1</v>
      </c>
      <c r="V49">
        <f>(R49-MOD(R49,(N49+O49)))/(N49+O49)</f>
        <v>0</v>
      </c>
      <c r="W49" s="5">
        <f t="shared" ref="W49:W56" si="70">FV($S$5,U49,-P49)</f>
        <v>20.000000000000018</v>
      </c>
      <c r="X49" s="5">
        <f t="shared" ref="X49:X56" si="71">FV($S$5,V49,-Q49)</f>
        <v>0</v>
      </c>
    </row>
    <row r="50" spans="1:24" x14ac:dyDescent="0.3">
      <c r="B50">
        <v>5</v>
      </c>
      <c r="C50">
        <v>2</v>
      </c>
      <c r="D50">
        <f t="shared" si="64"/>
        <v>5</v>
      </c>
      <c r="E50">
        <f t="shared" si="65"/>
        <v>7.5</v>
      </c>
      <c r="F50">
        <v>20</v>
      </c>
      <c r="G50">
        <f t="shared" ref="G50:G56" si="72">F50/B50</f>
        <v>4</v>
      </c>
      <c r="H50">
        <f t="shared" ref="H50:H56" si="73">F50/(B50+C50)</f>
        <v>2.8571428571428572</v>
      </c>
      <c r="I50">
        <f t="shared" ref="I50:I56" si="74">(F50-MOD(F50,B50))/B50</f>
        <v>4</v>
      </c>
      <c r="J50">
        <f t="shared" ref="J50:J56" si="75">(F50-MOD(F50,(B50+C50)))/(B50+C50)</f>
        <v>2</v>
      </c>
      <c r="K50" s="5">
        <f t="shared" si="66"/>
        <v>20.918134999999989</v>
      </c>
      <c r="L50" s="5">
        <f t="shared" si="67"/>
        <v>15.224999999999989</v>
      </c>
      <c r="N50">
        <v>10</v>
      </c>
      <c r="O50">
        <v>4</v>
      </c>
      <c r="P50">
        <f t="shared" si="68"/>
        <v>10</v>
      </c>
      <c r="Q50">
        <f t="shared" si="69"/>
        <v>15</v>
      </c>
      <c r="R50">
        <v>20</v>
      </c>
      <c r="S50">
        <f t="shared" ref="S50:S56" si="76">R50/N50</f>
        <v>2</v>
      </c>
      <c r="T50">
        <f t="shared" ref="T50:T56" si="77">R50/(N50+O50)</f>
        <v>1.4285714285714286</v>
      </c>
      <c r="U50">
        <f t="shared" ref="U50:U56" si="78">(R50-MOD(R50,N50))/N50</f>
        <v>2</v>
      </c>
      <c r="V50">
        <f t="shared" ref="V50:V56" si="79">(R50-MOD(R50,(N50+O50)))/(N50+O50)</f>
        <v>1</v>
      </c>
      <c r="W50" s="5">
        <f t="shared" si="70"/>
        <v>20.299999999999983</v>
      </c>
      <c r="X50" s="5">
        <f t="shared" si="71"/>
        <v>15.000000000000014</v>
      </c>
    </row>
    <row r="51" spans="1:24" x14ac:dyDescent="0.3">
      <c r="A51">
        <v>4</v>
      </c>
      <c r="B51">
        <v>5</v>
      </c>
      <c r="C51">
        <v>2</v>
      </c>
      <c r="D51" s="1">
        <f t="shared" si="64"/>
        <v>3.3333333333333335</v>
      </c>
      <c r="E51" s="1">
        <f t="shared" si="65"/>
        <v>5</v>
      </c>
      <c r="F51" s="1">
        <v>30</v>
      </c>
      <c r="G51" s="1">
        <f t="shared" si="72"/>
        <v>6</v>
      </c>
      <c r="H51" s="1">
        <f t="shared" si="73"/>
        <v>4.2857142857142856</v>
      </c>
      <c r="I51" s="1">
        <f t="shared" si="74"/>
        <v>6</v>
      </c>
      <c r="J51" s="1">
        <f t="shared" si="75"/>
        <v>4</v>
      </c>
      <c r="K51" s="5">
        <f t="shared" si="66"/>
        <v>21.561366280999991</v>
      </c>
      <c r="L51" s="5">
        <f t="shared" si="67"/>
        <v>20.918134999999989</v>
      </c>
      <c r="M51">
        <v>34</v>
      </c>
      <c r="N51">
        <v>10</v>
      </c>
      <c r="O51">
        <v>4</v>
      </c>
      <c r="P51" s="1">
        <f t="shared" si="68"/>
        <v>6.666666666666667</v>
      </c>
      <c r="Q51" s="1">
        <f t="shared" si="69"/>
        <v>10</v>
      </c>
      <c r="R51" s="1">
        <v>30</v>
      </c>
      <c r="S51" s="1">
        <f t="shared" si="76"/>
        <v>3</v>
      </c>
      <c r="T51" s="1">
        <f t="shared" si="77"/>
        <v>2.1428571428571428</v>
      </c>
      <c r="U51" s="1">
        <f t="shared" si="78"/>
        <v>3</v>
      </c>
      <c r="V51" s="1">
        <f t="shared" si="79"/>
        <v>2</v>
      </c>
      <c r="W51" s="5">
        <f t="shared" si="70"/>
        <v>20.606000000000005</v>
      </c>
      <c r="X51" s="5">
        <f t="shared" si="71"/>
        <v>20.299999999999983</v>
      </c>
    </row>
    <row r="52" spans="1:24" x14ac:dyDescent="0.3">
      <c r="B52">
        <v>5</v>
      </c>
      <c r="C52">
        <v>2</v>
      </c>
      <c r="D52">
        <f t="shared" si="64"/>
        <v>2.5</v>
      </c>
      <c r="E52">
        <f t="shared" si="65"/>
        <v>3.75</v>
      </c>
      <c r="F52">
        <v>40</v>
      </c>
      <c r="G52">
        <f t="shared" si="72"/>
        <v>8</v>
      </c>
      <c r="H52">
        <f t="shared" si="73"/>
        <v>5.7142857142857144</v>
      </c>
      <c r="I52">
        <f t="shared" si="74"/>
        <v>8</v>
      </c>
      <c r="J52">
        <f t="shared" si="75"/>
        <v>5</v>
      </c>
      <c r="K52" s="5">
        <f t="shared" si="66"/>
        <v>22.230840115634663</v>
      </c>
      <c r="L52" s="5">
        <f t="shared" si="67"/>
        <v>19.909259287499982</v>
      </c>
      <c r="N52">
        <v>10</v>
      </c>
      <c r="O52">
        <v>4</v>
      </c>
      <c r="P52">
        <f t="shared" si="68"/>
        <v>5</v>
      </c>
      <c r="Q52">
        <f t="shared" si="69"/>
        <v>7.5</v>
      </c>
      <c r="R52">
        <v>40</v>
      </c>
      <c r="S52">
        <f t="shared" si="76"/>
        <v>4</v>
      </c>
      <c r="T52">
        <f t="shared" si="77"/>
        <v>2.8571428571428572</v>
      </c>
      <c r="U52">
        <f t="shared" si="78"/>
        <v>4</v>
      </c>
      <c r="V52">
        <f t="shared" si="79"/>
        <v>2</v>
      </c>
      <c r="W52" s="5">
        <f t="shared" si="70"/>
        <v>20.918134999999989</v>
      </c>
      <c r="X52" s="5">
        <f t="shared" si="71"/>
        <v>15.224999999999989</v>
      </c>
    </row>
    <row r="53" spans="1:24" x14ac:dyDescent="0.3">
      <c r="A53">
        <v>5</v>
      </c>
      <c r="B53">
        <v>5</v>
      </c>
      <c r="C53">
        <v>2</v>
      </c>
      <c r="D53" s="1">
        <f t="shared" si="64"/>
        <v>2</v>
      </c>
      <c r="E53" s="1">
        <f t="shared" si="65"/>
        <v>3</v>
      </c>
      <c r="F53" s="1">
        <v>50</v>
      </c>
      <c r="G53" s="1">
        <f t="shared" si="72"/>
        <v>10</v>
      </c>
      <c r="H53" s="1">
        <f t="shared" si="73"/>
        <v>7.1428571428571432</v>
      </c>
      <c r="I53" s="1">
        <f t="shared" si="74"/>
        <v>10</v>
      </c>
      <c r="J53" s="1">
        <f t="shared" si="75"/>
        <v>7</v>
      </c>
      <c r="K53" s="5">
        <f t="shared" si="66"/>
        <v>22.927758622941454</v>
      </c>
      <c r="L53" s="5">
        <f t="shared" si="67"/>
        <v>22.987386542486998</v>
      </c>
      <c r="M53">
        <v>35</v>
      </c>
      <c r="N53">
        <v>10</v>
      </c>
      <c r="O53">
        <v>4</v>
      </c>
      <c r="P53" s="1">
        <f t="shared" si="68"/>
        <v>4</v>
      </c>
      <c r="Q53" s="1">
        <f t="shared" si="69"/>
        <v>6</v>
      </c>
      <c r="R53" s="1">
        <v>50</v>
      </c>
      <c r="S53" s="1">
        <f t="shared" si="76"/>
        <v>5</v>
      </c>
      <c r="T53" s="1">
        <f t="shared" si="77"/>
        <v>3.5714285714285716</v>
      </c>
      <c r="U53" s="1">
        <f t="shared" si="78"/>
        <v>5</v>
      </c>
      <c r="V53" s="1">
        <f t="shared" si="79"/>
        <v>3</v>
      </c>
      <c r="W53" s="5">
        <f t="shared" si="70"/>
        <v>21.236543239999982</v>
      </c>
      <c r="X53" s="5">
        <f t="shared" si="71"/>
        <v>18.545400000000001</v>
      </c>
    </row>
    <row r="54" spans="1:24" x14ac:dyDescent="0.3">
      <c r="B54">
        <v>5</v>
      </c>
      <c r="C54">
        <v>2</v>
      </c>
      <c r="D54">
        <f t="shared" si="64"/>
        <v>1.6666666666666667</v>
      </c>
      <c r="E54">
        <f t="shared" si="65"/>
        <v>2.5</v>
      </c>
      <c r="F54">
        <v>60</v>
      </c>
      <c r="G54">
        <f t="shared" si="72"/>
        <v>12</v>
      </c>
      <c r="H54">
        <f t="shared" si="73"/>
        <v>8.5714285714285712</v>
      </c>
      <c r="I54">
        <f t="shared" si="74"/>
        <v>12</v>
      </c>
      <c r="J54">
        <f t="shared" si="75"/>
        <v>8</v>
      </c>
      <c r="K54" s="5">
        <f t="shared" si="66"/>
        <v>23.653382602565479</v>
      </c>
      <c r="L54" s="5">
        <f t="shared" si="67"/>
        <v>22.230840115634663</v>
      </c>
      <c r="N54">
        <v>10</v>
      </c>
      <c r="O54">
        <v>4</v>
      </c>
      <c r="P54">
        <f t="shared" si="68"/>
        <v>3.3333333333333335</v>
      </c>
      <c r="Q54">
        <f t="shared" si="69"/>
        <v>5</v>
      </c>
      <c r="R54">
        <v>60</v>
      </c>
      <c r="S54">
        <f t="shared" si="76"/>
        <v>6</v>
      </c>
      <c r="T54">
        <f t="shared" si="77"/>
        <v>4.2857142857142856</v>
      </c>
      <c r="U54">
        <f t="shared" si="78"/>
        <v>6</v>
      </c>
      <c r="V54">
        <f t="shared" si="79"/>
        <v>4</v>
      </c>
      <c r="W54" s="5">
        <f t="shared" si="70"/>
        <v>21.561366280999991</v>
      </c>
      <c r="X54" s="5">
        <f t="shared" si="71"/>
        <v>20.918134999999989</v>
      </c>
    </row>
    <row r="55" spans="1:24" x14ac:dyDescent="0.3">
      <c r="A55">
        <v>6</v>
      </c>
      <c r="B55">
        <v>5</v>
      </c>
      <c r="C55">
        <v>2</v>
      </c>
      <c r="D55" s="1">
        <f t="shared" si="64"/>
        <v>1.4285714285714286</v>
      </c>
      <c r="E55" s="1">
        <f t="shared" si="65"/>
        <v>2.1428571428571428</v>
      </c>
      <c r="F55" s="1">
        <v>70</v>
      </c>
      <c r="G55" s="1">
        <f t="shared" si="72"/>
        <v>14</v>
      </c>
      <c r="H55" s="1">
        <f t="shared" si="73"/>
        <v>10</v>
      </c>
      <c r="I55" s="1">
        <f t="shared" si="74"/>
        <v>14</v>
      </c>
      <c r="J55" s="1">
        <f t="shared" si="75"/>
        <v>10</v>
      </c>
      <c r="K55" s="5">
        <f t="shared" si="66"/>
        <v>24.409034516910047</v>
      </c>
      <c r="L55" s="5">
        <f t="shared" si="67"/>
        <v>24.56545566743727</v>
      </c>
      <c r="M55">
        <v>36</v>
      </c>
      <c r="N55">
        <v>10</v>
      </c>
      <c r="O55">
        <v>4</v>
      </c>
      <c r="P55" s="1">
        <f t="shared" si="68"/>
        <v>2.8571428571428572</v>
      </c>
      <c r="Q55" s="1">
        <f t="shared" si="69"/>
        <v>4.2857142857142856</v>
      </c>
      <c r="R55" s="1">
        <v>70</v>
      </c>
      <c r="S55" s="1">
        <f t="shared" si="76"/>
        <v>7</v>
      </c>
      <c r="T55" s="1">
        <f t="shared" si="77"/>
        <v>5</v>
      </c>
      <c r="U55" s="1">
        <f t="shared" si="78"/>
        <v>7</v>
      </c>
      <c r="V55" s="1">
        <f t="shared" si="79"/>
        <v>5</v>
      </c>
      <c r="W55" s="5">
        <f t="shared" si="70"/>
        <v>21.892749088082855</v>
      </c>
      <c r="X55" s="5">
        <f t="shared" si="71"/>
        <v>22.753439185714267</v>
      </c>
    </row>
    <row r="56" spans="1:24" x14ac:dyDescent="0.3">
      <c r="B56">
        <v>5</v>
      </c>
      <c r="C56">
        <v>2</v>
      </c>
      <c r="D56">
        <f t="shared" si="64"/>
        <v>0.5</v>
      </c>
      <c r="E56">
        <f t="shared" si="65"/>
        <v>0.75</v>
      </c>
      <c r="F56">
        <v>200</v>
      </c>
      <c r="G56">
        <f t="shared" si="72"/>
        <v>40</v>
      </c>
      <c r="H56">
        <f t="shared" si="73"/>
        <v>28.571428571428573</v>
      </c>
      <c r="I56">
        <f t="shared" si="74"/>
        <v>40</v>
      </c>
      <c r="J56">
        <f t="shared" si="75"/>
        <v>28</v>
      </c>
      <c r="K56" s="5">
        <f t="shared" si="66"/>
        <v>37.700629866651198</v>
      </c>
      <c r="L56" s="5">
        <f t="shared" si="67"/>
        <v>32.198191893431506</v>
      </c>
      <c r="N56">
        <v>10</v>
      </c>
      <c r="O56">
        <v>4</v>
      </c>
      <c r="P56">
        <f t="shared" si="68"/>
        <v>1</v>
      </c>
      <c r="Q56">
        <f t="shared" si="69"/>
        <v>1.5</v>
      </c>
      <c r="R56">
        <v>200</v>
      </c>
      <c r="S56">
        <f t="shared" si="76"/>
        <v>20</v>
      </c>
      <c r="T56">
        <f t="shared" si="77"/>
        <v>14.285714285714286</v>
      </c>
      <c r="U56">
        <f t="shared" si="78"/>
        <v>20</v>
      </c>
      <c r="V56">
        <f t="shared" si="79"/>
        <v>14</v>
      </c>
      <c r="W56" s="5">
        <f t="shared" si="70"/>
        <v>26.870374488980442</v>
      </c>
      <c r="X56" s="5">
        <f t="shared" si="71"/>
        <v>25.629486242755551</v>
      </c>
    </row>
    <row r="58" spans="1:24" x14ac:dyDescent="0.3">
      <c r="D58" t="s">
        <v>2</v>
      </c>
      <c r="E58" t="s">
        <v>3</v>
      </c>
      <c r="F58" t="s">
        <v>4</v>
      </c>
      <c r="G58" t="s">
        <v>5</v>
      </c>
      <c r="H58" t="s">
        <v>13</v>
      </c>
      <c r="I58" t="s">
        <v>11</v>
      </c>
      <c r="J58" t="s">
        <v>12</v>
      </c>
      <c r="K58" t="s">
        <v>7</v>
      </c>
      <c r="L58" t="s">
        <v>8</v>
      </c>
      <c r="P58" t="s">
        <v>2</v>
      </c>
      <c r="Q58" t="s">
        <v>3</v>
      </c>
      <c r="R58" t="s">
        <v>4</v>
      </c>
      <c r="S58" t="s">
        <v>5</v>
      </c>
      <c r="T58" t="s">
        <v>13</v>
      </c>
      <c r="U58" t="s">
        <v>11</v>
      </c>
      <c r="V58" t="s">
        <v>12</v>
      </c>
      <c r="W58" t="s">
        <v>7</v>
      </c>
      <c r="X58" t="s">
        <v>8</v>
      </c>
    </row>
    <row r="59" spans="1:24" x14ac:dyDescent="0.3">
      <c r="B59">
        <v>6</v>
      </c>
      <c r="C59">
        <v>2</v>
      </c>
      <c r="D59">
        <f t="shared" ref="D59:D66" si="80">$D$5*$B59/$F59</f>
        <v>12</v>
      </c>
      <c r="E59">
        <f t="shared" ref="E59:E66" si="81">$E$5*$B59/$F59</f>
        <v>18</v>
      </c>
      <c r="F59">
        <v>10</v>
      </c>
      <c r="G59">
        <f>F59/B59</f>
        <v>1.6666666666666667</v>
      </c>
      <c r="H59">
        <f>F59/(B59+C59)</f>
        <v>1.25</v>
      </c>
      <c r="I59">
        <f>(F59-MOD(F59,B59))/B59</f>
        <v>1</v>
      </c>
      <c r="J59">
        <f>(F59-MOD(F59,(B59+C59)))/(B59+C59)</f>
        <v>1</v>
      </c>
      <c r="K59" s="5">
        <f t="shared" ref="K59:K66" si="82">FV($S$5,I59,-D59)</f>
        <v>12.000000000000011</v>
      </c>
      <c r="L59" s="5">
        <f t="shared" ref="L59:L66" si="83">FV($S$5,J59,-E59)</f>
        <v>18.000000000000014</v>
      </c>
      <c r="N59">
        <v>12</v>
      </c>
      <c r="O59">
        <v>4</v>
      </c>
      <c r="P59">
        <f t="shared" ref="P59:P66" si="84">$O$5*$N59/$R59</f>
        <v>24</v>
      </c>
      <c r="Q59">
        <f t="shared" ref="Q59:Q66" si="85">$P$5*$N59/$R59</f>
        <v>36</v>
      </c>
      <c r="R59">
        <v>10</v>
      </c>
      <c r="S59">
        <f>R59/N59</f>
        <v>0.83333333333333337</v>
      </c>
      <c r="T59">
        <f>R59/(N59+O59)</f>
        <v>0.625</v>
      </c>
      <c r="U59">
        <f>(R59-MOD(R59,N59))/N59</f>
        <v>0</v>
      </c>
      <c r="V59">
        <f>(R59-MOD(R59,(N59+O59)))/(N59+O59)</f>
        <v>0</v>
      </c>
      <c r="W59" s="5">
        <f t="shared" ref="W59:W66" si="86">FV($S$5,U59,-P59)</f>
        <v>0</v>
      </c>
      <c r="X59" s="5">
        <f t="shared" ref="X59:X66" si="87">FV($S$5,V59,-Q59)</f>
        <v>0</v>
      </c>
    </row>
    <row r="60" spans="1:24" x14ac:dyDescent="0.3">
      <c r="B60">
        <v>6</v>
      </c>
      <c r="C60">
        <v>2</v>
      </c>
      <c r="D60">
        <f t="shared" si="80"/>
        <v>6</v>
      </c>
      <c r="E60">
        <f t="shared" si="81"/>
        <v>9</v>
      </c>
      <c r="F60">
        <v>20</v>
      </c>
      <c r="G60">
        <f t="shared" ref="G60:G66" si="88">F60/B60</f>
        <v>3.3333333333333335</v>
      </c>
      <c r="H60">
        <f t="shared" ref="H60:H66" si="89">F60/(B60+C60)</f>
        <v>2.5</v>
      </c>
      <c r="I60">
        <f t="shared" ref="I60:I66" si="90">(F60-MOD(F60,B60))/B60</f>
        <v>3</v>
      </c>
      <c r="J60">
        <f t="shared" ref="J60:J66" si="91">(F60-MOD(F60,(B60+C60)))/(B60+C60)</f>
        <v>2</v>
      </c>
      <c r="K60" s="5">
        <f t="shared" si="82"/>
        <v>18.545400000000001</v>
      </c>
      <c r="L60" s="5">
        <f t="shared" si="83"/>
        <v>18.269999999999985</v>
      </c>
      <c r="N60">
        <v>12</v>
      </c>
      <c r="O60">
        <v>4</v>
      </c>
      <c r="P60">
        <f t="shared" si="84"/>
        <v>12</v>
      </c>
      <c r="Q60">
        <f t="shared" si="85"/>
        <v>18</v>
      </c>
      <c r="R60">
        <v>20</v>
      </c>
      <c r="S60">
        <f t="shared" ref="S60:S66" si="92">R60/N60</f>
        <v>1.6666666666666667</v>
      </c>
      <c r="T60">
        <f t="shared" ref="T60:T66" si="93">R60/(N60+O60)</f>
        <v>1.25</v>
      </c>
      <c r="U60">
        <f t="shared" ref="U60:U66" si="94">(R60-MOD(R60,N60))/N60</f>
        <v>1</v>
      </c>
      <c r="V60">
        <f t="shared" ref="V60:V66" si="95">(R60-MOD(R60,(N60+O60)))/(N60+O60)</f>
        <v>1</v>
      </c>
      <c r="W60" s="5">
        <f t="shared" si="86"/>
        <v>12.000000000000011</v>
      </c>
      <c r="X60" s="5">
        <f t="shared" si="87"/>
        <v>18.000000000000014</v>
      </c>
    </row>
    <row r="61" spans="1:24" x14ac:dyDescent="0.3">
      <c r="A61">
        <v>1</v>
      </c>
      <c r="B61">
        <v>6</v>
      </c>
      <c r="C61">
        <v>2</v>
      </c>
      <c r="D61" s="1">
        <f t="shared" si="80"/>
        <v>4</v>
      </c>
      <c r="E61" s="1">
        <f t="shared" si="81"/>
        <v>6</v>
      </c>
      <c r="F61" s="1">
        <v>30</v>
      </c>
      <c r="G61" s="1">
        <f t="shared" si="88"/>
        <v>5</v>
      </c>
      <c r="H61" s="1">
        <f t="shared" si="89"/>
        <v>3.75</v>
      </c>
      <c r="I61" s="1">
        <f t="shared" si="90"/>
        <v>5</v>
      </c>
      <c r="J61" s="1">
        <f t="shared" si="91"/>
        <v>3</v>
      </c>
      <c r="K61" s="5">
        <f t="shared" si="82"/>
        <v>21.236543239999982</v>
      </c>
      <c r="L61" s="5">
        <f t="shared" si="83"/>
        <v>18.545400000000001</v>
      </c>
      <c r="M61">
        <v>37</v>
      </c>
      <c r="N61">
        <v>12</v>
      </c>
      <c r="O61">
        <v>4</v>
      </c>
      <c r="P61" s="1">
        <f t="shared" si="84"/>
        <v>8</v>
      </c>
      <c r="Q61" s="1">
        <f t="shared" si="85"/>
        <v>12</v>
      </c>
      <c r="R61" s="1">
        <v>30</v>
      </c>
      <c r="S61" s="1">
        <f t="shared" si="92"/>
        <v>2.5</v>
      </c>
      <c r="T61" s="1">
        <f t="shared" si="93"/>
        <v>1.875</v>
      </c>
      <c r="U61" s="1">
        <f t="shared" si="94"/>
        <v>2</v>
      </c>
      <c r="V61" s="1">
        <f t="shared" si="95"/>
        <v>1</v>
      </c>
      <c r="W61" s="5">
        <f t="shared" si="86"/>
        <v>16.239999999999988</v>
      </c>
      <c r="X61" s="5">
        <f t="shared" si="87"/>
        <v>12.000000000000011</v>
      </c>
    </row>
    <row r="62" spans="1:24" x14ac:dyDescent="0.3">
      <c r="B62">
        <v>6</v>
      </c>
      <c r="C62">
        <v>2</v>
      </c>
      <c r="D62">
        <f t="shared" si="80"/>
        <v>3</v>
      </c>
      <c r="E62">
        <f t="shared" si="81"/>
        <v>4.5</v>
      </c>
      <c r="F62">
        <v>40</v>
      </c>
      <c r="G62">
        <f t="shared" si="88"/>
        <v>6.666666666666667</v>
      </c>
      <c r="H62">
        <f t="shared" si="89"/>
        <v>5</v>
      </c>
      <c r="I62">
        <f t="shared" si="90"/>
        <v>6</v>
      </c>
      <c r="J62">
        <f t="shared" si="91"/>
        <v>5</v>
      </c>
      <c r="K62" s="5">
        <f t="shared" si="82"/>
        <v>19.40522965289999</v>
      </c>
      <c r="L62" s="5">
        <f t="shared" si="83"/>
        <v>23.891111144999979</v>
      </c>
      <c r="N62">
        <v>12</v>
      </c>
      <c r="O62">
        <v>4</v>
      </c>
      <c r="P62">
        <f t="shared" si="84"/>
        <v>6</v>
      </c>
      <c r="Q62">
        <f t="shared" si="85"/>
        <v>9</v>
      </c>
      <c r="R62">
        <v>40</v>
      </c>
      <c r="S62">
        <f t="shared" si="92"/>
        <v>3.3333333333333335</v>
      </c>
      <c r="T62">
        <f t="shared" si="93"/>
        <v>2.5</v>
      </c>
      <c r="U62">
        <f t="shared" si="94"/>
        <v>3</v>
      </c>
      <c r="V62">
        <f t="shared" si="95"/>
        <v>2</v>
      </c>
      <c r="W62" s="5">
        <f t="shared" si="86"/>
        <v>18.545400000000001</v>
      </c>
      <c r="X62" s="5">
        <f t="shared" si="87"/>
        <v>18.269999999999985</v>
      </c>
    </row>
    <row r="63" spans="1:24" x14ac:dyDescent="0.3">
      <c r="A63">
        <v>2</v>
      </c>
      <c r="B63">
        <v>6</v>
      </c>
      <c r="C63">
        <v>2</v>
      </c>
      <c r="D63" s="1">
        <f t="shared" si="80"/>
        <v>2.4</v>
      </c>
      <c r="E63" s="1">
        <f t="shared" si="81"/>
        <v>3.6</v>
      </c>
      <c r="F63" s="1">
        <v>50</v>
      </c>
      <c r="G63" s="1">
        <f t="shared" si="88"/>
        <v>8.3333333333333339</v>
      </c>
      <c r="H63" s="1">
        <f t="shared" si="89"/>
        <v>6.25</v>
      </c>
      <c r="I63" s="1">
        <f t="shared" si="90"/>
        <v>8</v>
      </c>
      <c r="J63" s="1">
        <f t="shared" si="91"/>
        <v>6</v>
      </c>
      <c r="K63" s="5">
        <f t="shared" si="82"/>
        <v>21.341606511009275</v>
      </c>
      <c r="L63" s="5">
        <f t="shared" si="83"/>
        <v>23.286275583479991</v>
      </c>
      <c r="M63">
        <v>38</v>
      </c>
      <c r="N63">
        <v>12</v>
      </c>
      <c r="O63">
        <v>4</v>
      </c>
      <c r="P63" s="1">
        <f t="shared" si="84"/>
        <v>4.8</v>
      </c>
      <c r="Q63" s="1">
        <f t="shared" si="85"/>
        <v>7.2</v>
      </c>
      <c r="R63" s="1">
        <v>50</v>
      </c>
      <c r="S63" s="1">
        <f t="shared" si="92"/>
        <v>4.166666666666667</v>
      </c>
      <c r="T63" s="1">
        <f t="shared" si="93"/>
        <v>3.125</v>
      </c>
      <c r="U63" s="1">
        <f t="shared" si="94"/>
        <v>4</v>
      </c>
      <c r="V63" s="1">
        <f t="shared" si="95"/>
        <v>3</v>
      </c>
      <c r="W63" s="5">
        <f t="shared" si="86"/>
        <v>20.08140959999999</v>
      </c>
      <c r="X63" s="5">
        <f t="shared" si="87"/>
        <v>22.254480000000004</v>
      </c>
    </row>
    <row r="64" spans="1:24" x14ac:dyDescent="0.3">
      <c r="B64">
        <v>6</v>
      </c>
      <c r="C64">
        <v>2</v>
      </c>
      <c r="D64">
        <f t="shared" si="80"/>
        <v>2</v>
      </c>
      <c r="E64">
        <f t="shared" si="81"/>
        <v>3</v>
      </c>
      <c r="F64">
        <v>60</v>
      </c>
      <c r="G64">
        <f t="shared" si="88"/>
        <v>10</v>
      </c>
      <c r="H64">
        <f t="shared" si="89"/>
        <v>7.5</v>
      </c>
      <c r="I64">
        <f t="shared" si="90"/>
        <v>10</v>
      </c>
      <c r="J64">
        <f t="shared" si="91"/>
        <v>7</v>
      </c>
      <c r="K64" s="5">
        <f t="shared" si="82"/>
        <v>22.927758622941454</v>
      </c>
      <c r="L64" s="5">
        <f t="shared" si="83"/>
        <v>22.987386542486998</v>
      </c>
      <c r="N64">
        <v>12</v>
      </c>
      <c r="O64">
        <v>4</v>
      </c>
      <c r="P64">
        <f t="shared" si="84"/>
        <v>4</v>
      </c>
      <c r="Q64">
        <f t="shared" si="85"/>
        <v>6</v>
      </c>
      <c r="R64">
        <v>60</v>
      </c>
      <c r="S64">
        <f t="shared" si="92"/>
        <v>5</v>
      </c>
      <c r="T64">
        <f t="shared" si="93"/>
        <v>3.75</v>
      </c>
      <c r="U64">
        <f t="shared" si="94"/>
        <v>5</v>
      </c>
      <c r="V64">
        <f t="shared" si="95"/>
        <v>3</v>
      </c>
      <c r="W64" s="5">
        <f t="shared" si="86"/>
        <v>21.236543239999982</v>
      </c>
      <c r="X64" s="5">
        <f t="shared" si="87"/>
        <v>18.545400000000001</v>
      </c>
    </row>
    <row r="65" spans="1:24" x14ac:dyDescent="0.3">
      <c r="A65">
        <v>3</v>
      </c>
      <c r="B65">
        <v>6</v>
      </c>
      <c r="C65">
        <v>2</v>
      </c>
      <c r="D65" s="1">
        <f t="shared" si="80"/>
        <v>1.7142857142857142</v>
      </c>
      <c r="E65" s="1">
        <f t="shared" si="81"/>
        <v>2.5714285714285716</v>
      </c>
      <c r="F65" s="1">
        <v>70</v>
      </c>
      <c r="G65" s="1">
        <f t="shared" si="88"/>
        <v>11.666666666666666</v>
      </c>
      <c r="H65" s="1">
        <f t="shared" si="89"/>
        <v>8.75</v>
      </c>
      <c r="I65" s="1">
        <f t="shared" si="90"/>
        <v>11</v>
      </c>
      <c r="J65" s="1">
        <f t="shared" si="91"/>
        <v>8</v>
      </c>
      <c r="K65" s="5">
        <f t="shared" si="82"/>
        <v>21.956221184254026</v>
      </c>
      <c r="L65" s="5">
        <f t="shared" si="83"/>
        <v>22.866006976081369</v>
      </c>
      <c r="M65">
        <v>39</v>
      </c>
      <c r="N65">
        <v>12</v>
      </c>
      <c r="O65">
        <v>4</v>
      </c>
      <c r="P65" s="1">
        <f t="shared" si="84"/>
        <v>3.4285714285714284</v>
      </c>
      <c r="Q65" s="1">
        <f t="shared" si="85"/>
        <v>5.1428571428571432</v>
      </c>
      <c r="R65" s="1">
        <v>70</v>
      </c>
      <c r="S65" s="1">
        <f t="shared" si="92"/>
        <v>5.833333333333333</v>
      </c>
      <c r="T65" s="1">
        <f t="shared" si="93"/>
        <v>4.375</v>
      </c>
      <c r="U65" s="1">
        <f t="shared" si="94"/>
        <v>5</v>
      </c>
      <c r="V65" s="1">
        <f t="shared" si="95"/>
        <v>4</v>
      </c>
      <c r="W65" s="5">
        <f t="shared" si="86"/>
        <v>18.202751348571411</v>
      </c>
      <c r="X65" s="5">
        <f t="shared" si="87"/>
        <v>21.515795999999991</v>
      </c>
    </row>
    <row r="66" spans="1:24" x14ac:dyDescent="0.3">
      <c r="B66">
        <v>6</v>
      </c>
      <c r="C66">
        <v>2</v>
      </c>
      <c r="D66">
        <f t="shared" si="80"/>
        <v>0.6</v>
      </c>
      <c r="E66">
        <f t="shared" si="81"/>
        <v>0.9</v>
      </c>
      <c r="F66">
        <v>200</v>
      </c>
      <c r="G66">
        <f t="shared" si="88"/>
        <v>33.333333333333336</v>
      </c>
      <c r="H66">
        <f t="shared" si="89"/>
        <v>25</v>
      </c>
      <c r="I66">
        <f t="shared" si="90"/>
        <v>33</v>
      </c>
      <c r="J66">
        <f t="shared" si="91"/>
        <v>25</v>
      </c>
      <c r="K66" s="5">
        <f t="shared" si="82"/>
        <v>33.046704767113255</v>
      </c>
      <c r="L66" s="5">
        <f t="shared" si="83"/>
        <v>32.813337889626418</v>
      </c>
      <c r="N66">
        <v>12</v>
      </c>
      <c r="O66">
        <v>4</v>
      </c>
      <c r="P66">
        <f t="shared" si="84"/>
        <v>1.2</v>
      </c>
      <c r="Q66">
        <f t="shared" si="85"/>
        <v>1.8</v>
      </c>
      <c r="R66">
        <v>200</v>
      </c>
      <c r="S66">
        <f t="shared" si="92"/>
        <v>16.666666666666668</v>
      </c>
      <c r="T66">
        <f t="shared" si="93"/>
        <v>12.5</v>
      </c>
      <c r="U66">
        <f t="shared" si="94"/>
        <v>16</v>
      </c>
      <c r="V66">
        <f t="shared" si="95"/>
        <v>12</v>
      </c>
      <c r="W66" s="5">
        <f t="shared" si="86"/>
        <v>24.188257563951481</v>
      </c>
      <c r="X66" s="5">
        <f t="shared" si="87"/>
        <v>25.54565321077072</v>
      </c>
    </row>
    <row r="68" spans="1:24" x14ac:dyDescent="0.3">
      <c r="D68" t="s">
        <v>2</v>
      </c>
      <c r="E68" t="s">
        <v>3</v>
      </c>
      <c r="F68" t="s">
        <v>4</v>
      </c>
      <c r="G68" t="s">
        <v>5</v>
      </c>
      <c r="H68" t="s">
        <v>13</v>
      </c>
      <c r="I68" t="s">
        <v>11</v>
      </c>
      <c r="J68" t="s">
        <v>12</v>
      </c>
      <c r="K68" t="s">
        <v>7</v>
      </c>
      <c r="L68" t="s">
        <v>8</v>
      </c>
      <c r="P68" t="s">
        <v>2</v>
      </c>
      <c r="Q68" t="s">
        <v>3</v>
      </c>
      <c r="R68" t="s">
        <v>4</v>
      </c>
      <c r="S68" t="s">
        <v>5</v>
      </c>
      <c r="T68" t="s">
        <v>13</v>
      </c>
      <c r="U68" t="s">
        <v>11</v>
      </c>
      <c r="V68" t="s">
        <v>12</v>
      </c>
      <c r="W68" t="s">
        <v>7</v>
      </c>
      <c r="X68" t="s">
        <v>8</v>
      </c>
    </row>
    <row r="69" spans="1:24" x14ac:dyDescent="0.3">
      <c r="B69">
        <v>7</v>
      </c>
      <c r="C69">
        <v>2</v>
      </c>
      <c r="D69">
        <f t="shared" ref="D69:D76" si="96">$D$5*$B69/$F69</f>
        <v>14</v>
      </c>
      <c r="E69">
        <f t="shared" ref="E69:E76" si="97">$E$5*$B69/$F69</f>
        <v>21</v>
      </c>
      <c r="F69">
        <v>10</v>
      </c>
      <c r="G69">
        <f>F69/B69</f>
        <v>1.4285714285714286</v>
      </c>
      <c r="H69">
        <f>F69/(B69+C69)</f>
        <v>1.1111111111111112</v>
      </c>
      <c r="I69">
        <f>(F69-MOD(F69,B69))/B69</f>
        <v>1</v>
      </c>
      <c r="J69">
        <f>(F69-MOD(F69,(B69+C69)))/(B69+C69)</f>
        <v>1</v>
      </c>
      <c r="K69" s="5">
        <f t="shared" ref="K69:K76" si="98">FV($S$5,I69,-D69)</f>
        <v>14.000000000000012</v>
      </c>
      <c r="L69" s="5">
        <f t="shared" ref="L69:L76" si="99">FV($S$5,J69,-E69)</f>
        <v>21.000000000000018</v>
      </c>
      <c r="N69">
        <v>14</v>
      </c>
      <c r="O69">
        <v>4</v>
      </c>
      <c r="P69">
        <f t="shared" ref="P69:P76" si="100">$O$5*$N69/$R69</f>
        <v>28</v>
      </c>
      <c r="Q69">
        <f t="shared" ref="Q69:Q76" si="101">$P$5*$N69/$R69</f>
        <v>42</v>
      </c>
      <c r="R69">
        <v>10</v>
      </c>
      <c r="S69">
        <f>R69/N69</f>
        <v>0.7142857142857143</v>
      </c>
      <c r="T69">
        <f>R69/(N69+O69)</f>
        <v>0.55555555555555558</v>
      </c>
      <c r="U69">
        <f>(R69-MOD(R69,N69))/N69</f>
        <v>0</v>
      </c>
      <c r="V69">
        <f>(R69-MOD(R69,(N69+O69)))/(N69+O69)</f>
        <v>0</v>
      </c>
      <c r="W69" s="5">
        <f t="shared" ref="W69:W76" si="102">FV($S$5,U69,-P69)</f>
        <v>0</v>
      </c>
      <c r="X69" s="5">
        <f t="shared" ref="X69:X76" si="103">FV($S$5,V69,-Q69)</f>
        <v>0</v>
      </c>
    </row>
    <row r="70" spans="1:24" x14ac:dyDescent="0.3">
      <c r="B70">
        <v>7</v>
      </c>
      <c r="C70">
        <v>2</v>
      </c>
      <c r="D70">
        <f t="shared" si="96"/>
        <v>7</v>
      </c>
      <c r="E70">
        <f t="shared" si="97"/>
        <v>10.5</v>
      </c>
      <c r="F70">
        <v>20</v>
      </c>
      <c r="G70">
        <f t="shared" ref="G70:G76" si="104">F70/B70</f>
        <v>2.8571428571428572</v>
      </c>
      <c r="H70">
        <f t="shared" ref="H70:H76" si="105">F70/(B70+C70)</f>
        <v>2.2222222222222223</v>
      </c>
      <c r="I70">
        <f t="shared" ref="I70:I76" si="106">(F70-MOD(F70,B70))/B70</f>
        <v>2</v>
      </c>
      <c r="J70">
        <f t="shared" ref="J70:J76" si="107">(F70-MOD(F70,(B70+C70)))/(B70+C70)</f>
        <v>2</v>
      </c>
      <c r="K70" s="5">
        <f t="shared" si="98"/>
        <v>14.20999999999999</v>
      </c>
      <c r="L70" s="5">
        <f t="shared" si="99"/>
        <v>21.314999999999984</v>
      </c>
      <c r="N70">
        <v>14</v>
      </c>
      <c r="O70">
        <v>4</v>
      </c>
      <c r="P70">
        <f t="shared" si="100"/>
        <v>14</v>
      </c>
      <c r="Q70">
        <f t="shared" si="101"/>
        <v>21</v>
      </c>
      <c r="R70">
        <v>20</v>
      </c>
      <c r="S70">
        <f t="shared" ref="S70:S76" si="108">R70/N70</f>
        <v>1.4285714285714286</v>
      </c>
      <c r="T70">
        <f t="shared" ref="T70:T76" si="109">R70/(N70+O70)</f>
        <v>1.1111111111111112</v>
      </c>
      <c r="U70">
        <f t="shared" ref="U70:U76" si="110">(R70-MOD(R70,N70))/N70</f>
        <v>1</v>
      </c>
      <c r="V70">
        <f t="shared" ref="V70:V76" si="111">(R70-MOD(R70,(N70+O70)))/(N70+O70)</f>
        <v>1</v>
      </c>
      <c r="W70" s="5">
        <f t="shared" si="102"/>
        <v>14.000000000000012</v>
      </c>
      <c r="X70" s="5">
        <f t="shared" si="103"/>
        <v>21.000000000000018</v>
      </c>
    </row>
    <row r="71" spans="1:24" x14ac:dyDescent="0.3">
      <c r="A71">
        <v>13</v>
      </c>
      <c r="B71">
        <v>7</v>
      </c>
      <c r="C71">
        <v>2</v>
      </c>
      <c r="D71" s="1">
        <f t="shared" si="96"/>
        <v>4.666666666666667</v>
      </c>
      <c r="E71" s="1">
        <f t="shared" si="97"/>
        <v>7</v>
      </c>
      <c r="F71" s="1">
        <v>30</v>
      </c>
      <c r="G71" s="1">
        <f t="shared" si="104"/>
        <v>4.2857142857142856</v>
      </c>
      <c r="H71" s="1">
        <f t="shared" si="105"/>
        <v>3.3333333333333335</v>
      </c>
      <c r="I71" s="1">
        <f t="shared" si="106"/>
        <v>4</v>
      </c>
      <c r="J71" s="1">
        <f t="shared" si="107"/>
        <v>3</v>
      </c>
      <c r="K71" s="5">
        <f t="shared" si="98"/>
        <v>19.523592666666659</v>
      </c>
      <c r="L71" s="5">
        <f t="shared" si="99"/>
        <v>21.636300000000002</v>
      </c>
      <c r="M71">
        <v>40</v>
      </c>
      <c r="N71">
        <v>14</v>
      </c>
      <c r="O71">
        <v>4</v>
      </c>
      <c r="P71" s="1">
        <f t="shared" si="100"/>
        <v>9.3333333333333339</v>
      </c>
      <c r="Q71" s="1">
        <f t="shared" si="101"/>
        <v>14</v>
      </c>
      <c r="R71" s="1">
        <v>30</v>
      </c>
      <c r="S71" s="1">
        <f t="shared" si="108"/>
        <v>2.1428571428571428</v>
      </c>
      <c r="T71" s="1">
        <f t="shared" si="109"/>
        <v>1.6666666666666667</v>
      </c>
      <c r="U71" s="1">
        <f t="shared" si="110"/>
        <v>2</v>
      </c>
      <c r="V71" s="1">
        <f t="shared" si="111"/>
        <v>1</v>
      </c>
      <c r="W71" s="5">
        <f t="shared" si="102"/>
        <v>18.946666666666655</v>
      </c>
      <c r="X71" s="5">
        <f t="shared" si="103"/>
        <v>14.000000000000012</v>
      </c>
    </row>
    <row r="72" spans="1:24" x14ac:dyDescent="0.3">
      <c r="B72">
        <v>7</v>
      </c>
      <c r="C72">
        <v>2</v>
      </c>
      <c r="D72">
        <f t="shared" si="96"/>
        <v>3.5</v>
      </c>
      <c r="E72">
        <f t="shared" si="97"/>
        <v>5.25</v>
      </c>
      <c r="F72">
        <v>40</v>
      </c>
      <c r="G72">
        <f t="shared" si="104"/>
        <v>5.7142857142857144</v>
      </c>
      <c r="H72">
        <f t="shared" si="105"/>
        <v>4.4444444444444446</v>
      </c>
      <c r="I72">
        <f t="shared" si="106"/>
        <v>5</v>
      </c>
      <c r="J72">
        <f t="shared" si="107"/>
        <v>4</v>
      </c>
      <c r="K72" s="5">
        <f t="shared" si="98"/>
        <v>18.581975334999985</v>
      </c>
      <c r="L72" s="5">
        <f t="shared" si="99"/>
        <v>21.964041749999989</v>
      </c>
      <c r="N72">
        <v>14</v>
      </c>
      <c r="O72">
        <v>4</v>
      </c>
      <c r="P72">
        <f t="shared" si="100"/>
        <v>7</v>
      </c>
      <c r="Q72">
        <f t="shared" si="101"/>
        <v>10.5</v>
      </c>
      <c r="R72">
        <v>40</v>
      </c>
      <c r="S72">
        <f t="shared" si="108"/>
        <v>2.8571428571428572</v>
      </c>
      <c r="T72">
        <f t="shared" si="109"/>
        <v>2.2222222222222223</v>
      </c>
      <c r="U72">
        <f t="shared" si="110"/>
        <v>2</v>
      </c>
      <c r="V72">
        <f t="shared" si="111"/>
        <v>2</v>
      </c>
      <c r="W72" s="5">
        <f t="shared" si="102"/>
        <v>14.20999999999999</v>
      </c>
      <c r="X72" s="5">
        <f t="shared" si="103"/>
        <v>21.314999999999984</v>
      </c>
    </row>
    <row r="73" spans="1:24" x14ac:dyDescent="0.3">
      <c r="A73">
        <v>14</v>
      </c>
      <c r="B73">
        <v>7</v>
      </c>
      <c r="C73">
        <v>2</v>
      </c>
      <c r="D73" s="1">
        <f t="shared" si="96"/>
        <v>2.8</v>
      </c>
      <c r="E73" s="1">
        <f t="shared" si="97"/>
        <v>4.2</v>
      </c>
      <c r="F73" s="1">
        <v>50</v>
      </c>
      <c r="G73" s="1">
        <f t="shared" si="104"/>
        <v>7.1428571428571432</v>
      </c>
      <c r="H73" s="1">
        <f t="shared" si="105"/>
        <v>5.5555555555555554</v>
      </c>
      <c r="I73" s="1">
        <f t="shared" si="106"/>
        <v>7</v>
      </c>
      <c r="J73" s="1">
        <f t="shared" si="107"/>
        <v>5</v>
      </c>
      <c r="K73" s="5">
        <f t="shared" si="98"/>
        <v>21.454894106321198</v>
      </c>
      <c r="L73" s="5">
        <f t="shared" si="99"/>
        <v>22.298370401999982</v>
      </c>
      <c r="M73">
        <v>41</v>
      </c>
      <c r="N73">
        <v>14</v>
      </c>
      <c r="O73">
        <v>4</v>
      </c>
      <c r="P73" s="1">
        <f t="shared" si="100"/>
        <v>5.6</v>
      </c>
      <c r="Q73" s="1">
        <f t="shared" si="101"/>
        <v>8.4</v>
      </c>
      <c r="R73" s="1">
        <v>50</v>
      </c>
      <c r="S73" s="1">
        <f t="shared" si="108"/>
        <v>3.5714285714285716</v>
      </c>
      <c r="T73" s="1">
        <f t="shared" si="109"/>
        <v>2.7777777777777777</v>
      </c>
      <c r="U73" s="1">
        <f t="shared" si="110"/>
        <v>3</v>
      </c>
      <c r="V73" s="1">
        <f t="shared" si="111"/>
        <v>2</v>
      </c>
      <c r="W73" s="5">
        <f t="shared" si="102"/>
        <v>17.30904</v>
      </c>
      <c r="X73" s="5">
        <f t="shared" si="103"/>
        <v>17.051999999999989</v>
      </c>
    </row>
    <row r="74" spans="1:24" x14ac:dyDescent="0.3">
      <c r="B74">
        <v>7</v>
      </c>
      <c r="C74">
        <v>2</v>
      </c>
      <c r="D74">
        <f t="shared" si="96"/>
        <v>2.3333333333333335</v>
      </c>
      <c r="E74">
        <f t="shared" si="97"/>
        <v>3.5</v>
      </c>
      <c r="F74">
        <v>60</v>
      </c>
      <c r="G74">
        <f t="shared" si="104"/>
        <v>8.5714285714285712</v>
      </c>
      <c r="H74">
        <f t="shared" si="105"/>
        <v>6.666666666666667</v>
      </c>
      <c r="I74">
        <f t="shared" si="106"/>
        <v>8</v>
      </c>
      <c r="J74">
        <f t="shared" si="107"/>
        <v>6</v>
      </c>
      <c r="K74" s="5">
        <f t="shared" si="98"/>
        <v>20.748784107925687</v>
      </c>
      <c r="L74" s="5">
        <f t="shared" si="99"/>
        <v>22.639434595049991</v>
      </c>
      <c r="N74">
        <v>14</v>
      </c>
      <c r="O74">
        <v>4</v>
      </c>
      <c r="P74">
        <f t="shared" si="100"/>
        <v>4.666666666666667</v>
      </c>
      <c r="Q74">
        <f t="shared" si="101"/>
        <v>7</v>
      </c>
      <c r="R74">
        <v>60</v>
      </c>
      <c r="S74">
        <f t="shared" si="108"/>
        <v>4.2857142857142856</v>
      </c>
      <c r="T74">
        <f t="shared" si="109"/>
        <v>3.3333333333333335</v>
      </c>
      <c r="U74">
        <f t="shared" si="110"/>
        <v>4</v>
      </c>
      <c r="V74">
        <f t="shared" si="111"/>
        <v>3</v>
      </c>
      <c r="W74" s="5">
        <f t="shared" si="102"/>
        <v>19.523592666666659</v>
      </c>
      <c r="X74" s="5">
        <f t="shared" si="103"/>
        <v>21.636300000000002</v>
      </c>
    </row>
    <row r="75" spans="1:24" x14ac:dyDescent="0.3">
      <c r="A75">
        <v>15</v>
      </c>
      <c r="B75">
        <v>7</v>
      </c>
      <c r="C75">
        <v>2</v>
      </c>
      <c r="D75" s="1">
        <f t="shared" si="96"/>
        <v>2</v>
      </c>
      <c r="E75" s="1">
        <f t="shared" si="97"/>
        <v>3</v>
      </c>
      <c r="F75" s="1">
        <v>70</v>
      </c>
      <c r="G75" s="1">
        <f t="shared" si="104"/>
        <v>10</v>
      </c>
      <c r="H75" s="1">
        <f t="shared" si="105"/>
        <v>7.7777777777777777</v>
      </c>
      <c r="I75" s="1">
        <f t="shared" si="106"/>
        <v>10</v>
      </c>
      <c r="J75" s="1">
        <f t="shared" si="107"/>
        <v>7</v>
      </c>
      <c r="K75" s="5">
        <f t="shared" si="98"/>
        <v>22.927758622941454</v>
      </c>
      <c r="L75" s="5">
        <f t="shared" si="99"/>
        <v>22.987386542486998</v>
      </c>
      <c r="M75">
        <v>42</v>
      </c>
      <c r="N75">
        <v>14</v>
      </c>
      <c r="O75">
        <v>4</v>
      </c>
      <c r="P75" s="1">
        <f t="shared" si="100"/>
        <v>4</v>
      </c>
      <c r="Q75" s="1">
        <f t="shared" si="101"/>
        <v>6</v>
      </c>
      <c r="R75" s="1">
        <v>70</v>
      </c>
      <c r="S75" s="1">
        <f t="shared" si="108"/>
        <v>5</v>
      </c>
      <c r="T75" s="1">
        <f t="shared" si="109"/>
        <v>3.8888888888888888</v>
      </c>
      <c r="U75" s="1">
        <f t="shared" si="110"/>
        <v>5</v>
      </c>
      <c r="V75" s="1">
        <f t="shared" si="111"/>
        <v>3</v>
      </c>
      <c r="W75" s="5">
        <f t="shared" si="102"/>
        <v>21.236543239999982</v>
      </c>
      <c r="X75" s="5">
        <f t="shared" si="103"/>
        <v>18.545400000000001</v>
      </c>
    </row>
    <row r="76" spans="1:24" x14ac:dyDescent="0.3">
      <c r="B76">
        <v>7</v>
      </c>
      <c r="C76">
        <v>2</v>
      </c>
      <c r="D76">
        <f t="shared" si="96"/>
        <v>0.7</v>
      </c>
      <c r="E76">
        <f t="shared" si="97"/>
        <v>1.05</v>
      </c>
      <c r="F76">
        <v>200</v>
      </c>
      <c r="G76">
        <f t="shared" si="104"/>
        <v>28.571428571428573</v>
      </c>
      <c r="H76">
        <f t="shared" si="105"/>
        <v>22.222222222222221</v>
      </c>
      <c r="I76">
        <f t="shared" si="106"/>
        <v>28</v>
      </c>
      <c r="J76">
        <f t="shared" si="107"/>
        <v>22</v>
      </c>
      <c r="K76" s="5">
        <f t="shared" si="98"/>
        <v>30.051645767202739</v>
      </c>
      <c r="L76" s="5">
        <f t="shared" si="99"/>
        <v>32.063619310127315</v>
      </c>
      <c r="N76">
        <v>14</v>
      </c>
      <c r="O76">
        <v>4</v>
      </c>
      <c r="P76">
        <f t="shared" si="100"/>
        <v>1.4</v>
      </c>
      <c r="Q76">
        <f t="shared" si="101"/>
        <v>2.1</v>
      </c>
      <c r="R76">
        <v>200</v>
      </c>
      <c r="S76">
        <f t="shared" si="108"/>
        <v>14.285714285714286</v>
      </c>
      <c r="T76">
        <f t="shared" si="109"/>
        <v>11.111111111111111</v>
      </c>
      <c r="U76">
        <f t="shared" si="110"/>
        <v>14</v>
      </c>
      <c r="V76">
        <f t="shared" si="111"/>
        <v>11</v>
      </c>
      <c r="W76" s="5">
        <f t="shared" si="102"/>
        <v>23.920853826571847</v>
      </c>
      <c r="X76" s="5">
        <f t="shared" si="103"/>
        <v>26.896370950711184</v>
      </c>
    </row>
    <row r="78" spans="1:24" x14ac:dyDescent="0.3">
      <c r="D78" t="s">
        <v>2</v>
      </c>
      <c r="E78" t="s">
        <v>3</v>
      </c>
      <c r="F78" t="s">
        <v>4</v>
      </c>
      <c r="G78" t="s">
        <v>5</v>
      </c>
      <c r="H78" t="s">
        <v>13</v>
      </c>
      <c r="I78" t="s">
        <v>11</v>
      </c>
      <c r="J78" t="s">
        <v>12</v>
      </c>
      <c r="K78" t="s">
        <v>7</v>
      </c>
      <c r="L78" t="s">
        <v>8</v>
      </c>
    </row>
    <row r="79" spans="1:24" x14ac:dyDescent="0.3">
      <c r="B79">
        <v>8</v>
      </c>
      <c r="C79">
        <v>2</v>
      </c>
      <c r="D79">
        <f t="shared" ref="D79:D86" si="112">$D$5*$B79/$F79</f>
        <v>16</v>
      </c>
      <c r="E79">
        <f t="shared" ref="E79:E86" si="113">$E$5*$B79/$F79</f>
        <v>24</v>
      </c>
      <c r="F79">
        <v>10</v>
      </c>
      <c r="G79">
        <f>F79/B79</f>
        <v>1.25</v>
      </c>
      <c r="H79">
        <f>F79/(B79+C79)</f>
        <v>1</v>
      </c>
      <c r="I79">
        <f>(F79-MOD(F79,B79))/B79</f>
        <v>1</v>
      </c>
      <c r="J79">
        <f>(F79-MOD(F79,(B79+C79)))/(B79+C79)</f>
        <v>1</v>
      </c>
      <c r="K79" s="5">
        <f t="shared" ref="K79:K86" si="114">FV($S$5,I79,-D79)</f>
        <v>16.000000000000014</v>
      </c>
      <c r="L79" s="5">
        <f t="shared" ref="L79:L86" si="115">FV($S$5,J79,-E79)</f>
        <v>24.000000000000021</v>
      </c>
    </row>
    <row r="80" spans="1:24" x14ac:dyDescent="0.3">
      <c r="B80">
        <v>8</v>
      </c>
      <c r="C80">
        <v>2</v>
      </c>
      <c r="D80">
        <f t="shared" si="112"/>
        <v>8</v>
      </c>
      <c r="E80">
        <f t="shared" si="113"/>
        <v>12</v>
      </c>
      <c r="F80">
        <v>20</v>
      </c>
      <c r="G80">
        <f t="shared" ref="G80:G86" si="116">F80/B80</f>
        <v>2.5</v>
      </c>
      <c r="H80">
        <f t="shared" ref="H80:H86" si="117">F80/(B80+C80)</f>
        <v>2</v>
      </c>
      <c r="I80">
        <f t="shared" ref="I80:I86" si="118">(F80-MOD(F80,B80))/B80</f>
        <v>2</v>
      </c>
      <c r="J80">
        <f t="shared" ref="J80:J86" si="119">(F80-MOD(F80,(B80+C80)))/(B80+C80)</f>
        <v>2</v>
      </c>
      <c r="K80" s="5">
        <f t="shared" si="114"/>
        <v>16.239999999999988</v>
      </c>
      <c r="L80" s="5">
        <f t="shared" si="115"/>
        <v>24.359999999999982</v>
      </c>
    </row>
    <row r="81" spans="1:12" x14ac:dyDescent="0.3">
      <c r="A81">
        <v>16</v>
      </c>
      <c r="B81">
        <v>8</v>
      </c>
      <c r="C81">
        <v>2</v>
      </c>
      <c r="D81" s="1">
        <f t="shared" si="112"/>
        <v>5.333333333333333</v>
      </c>
      <c r="E81" s="1">
        <f t="shared" si="113"/>
        <v>8</v>
      </c>
      <c r="F81" s="1">
        <v>30</v>
      </c>
      <c r="G81" s="1">
        <f t="shared" si="116"/>
        <v>3.75</v>
      </c>
      <c r="H81" s="1">
        <f t="shared" si="117"/>
        <v>3</v>
      </c>
      <c r="I81" s="1">
        <f t="shared" si="118"/>
        <v>3</v>
      </c>
      <c r="J81" s="1">
        <f t="shared" si="119"/>
        <v>3</v>
      </c>
      <c r="K81" s="5">
        <f t="shared" si="114"/>
        <v>16.4848</v>
      </c>
      <c r="L81" s="5">
        <f t="shared" si="115"/>
        <v>24.727200000000003</v>
      </c>
    </row>
    <row r="82" spans="1:12" x14ac:dyDescent="0.3">
      <c r="B82">
        <v>8</v>
      </c>
      <c r="C82">
        <v>2</v>
      </c>
      <c r="D82">
        <f t="shared" si="112"/>
        <v>4</v>
      </c>
      <c r="E82">
        <f t="shared" si="113"/>
        <v>6</v>
      </c>
      <c r="F82">
        <v>40</v>
      </c>
      <c r="G82">
        <f t="shared" si="116"/>
        <v>5</v>
      </c>
      <c r="H82">
        <f t="shared" si="117"/>
        <v>4</v>
      </c>
      <c r="I82">
        <f t="shared" si="118"/>
        <v>5</v>
      </c>
      <c r="J82">
        <f t="shared" si="119"/>
        <v>4</v>
      </c>
      <c r="K82" s="5">
        <f t="shared" si="114"/>
        <v>21.236543239999982</v>
      </c>
      <c r="L82" s="5">
        <f t="shared" si="115"/>
        <v>25.101761999999987</v>
      </c>
    </row>
    <row r="83" spans="1:12" x14ac:dyDescent="0.3">
      <c r="A83">
        <v>17</v>
      </c>
      <c r="B83">
        <v>8</v>
      </c>
      <c r="C83">
        <v>2</v>
      </c>
      <c r="D83" s="1">
        <f t="shared" si="112"/>
        <v>3.2</v>
      </c>
      <c r="E83" s="1">
        <f t="shared" si="113"/>
        <v>4.8</v>
      </c>
      <c r="F83" s="1">
        <v>50</v>
      </c>
      <c r="G83" s="1">
        <f t="shared" si="116"/>
        <v>6.25</v>
      </c>
      <c r="H83" s="1">
        <f t="shared" si="117"/>
        <v>5</v>
      </c>
      <c r="I83" s="1">
        <f t="shared" si="118"/>
        <v>6</v>
      </c>
      <c r="J83" s="1">
        <f t="shared" si="119"/>
        <v>5</v>
      </c>
      <c r="K83" s="5">
        <f t="shared" si="114"/>
        <v>20.698911629759991</v>
      </c>
      <c r="L83" s="5">
        <f t="shared" si="115"/>
        <v>25.483851887999979</v>
      </c>
    </row>
    <row r="84" spans="1:12" x14ac:dyDescent="0.3">
      <c r="B84">
        <v>8</v>
      </c>
      <c r="C84">
        <v>2</v>
      </c>
      <c r="D84">
        <f t="shared" si="112"/>
        <v>2.6666666666666665</v>
      </c>
      <c r="E84">
        <f t="shared" si="113"/>
        <v>4</v>
      </c>
      <c r="F84">
        <v>60</v>
      </c>
      <c r="G84">
        <f t="shared" si="116"/>
        <v>7.5</v>
      </c>
      <c r="H84">
        <f t="shared" si="117"/>
        <v>6</v>
      </c>
      <c r="I84">
        <f t="shared" si="118"/>
        <v>7</v>
      </c>
      <c r="J84">
        <f t="shared" si="119"/>
        <v>6</v>
      </c>
      <c r="K84" s="5">
        <f t="shared" si="114"/>
        <v>20.433232482210663</v>
      </c>
      <c r="L84" s="5">
        <f t="shared" si="115"/>
        <v>25.873639537199988</v>
      </c>
    </row>
    <row r="85" spans="1:12" x14ac:dyDescent="0.3">
      <c r="A85">
        <v>18</v>
      </c>
      <c r="B85">
        <v>8</v>
      </c>
      <c r="C85">
        <v>2</v>
      </c>
      <c r="D85" s="1">
        <f t="shared" si="112"/>
        <v>2.2857142857142856</v>
      </c>
      <c r="E85" s="1">
        <f t="shared" si="113"/>
        <v>3.4285714285714284</v>
      </c>
      <c r="F85" s="1">
        <v>70</v>
      </c>
      <c r="G85" s="1">
        <f t="shared" si="116"/>
        <v>8.75</v>
      </c>
      <c r="H85" s="1">
        <f t="shared" si="117"/>
        <v>7</v>
      </c>
      <c r="I85" s="1">
        <f t="shared" si="118"/>
        <v>8</v>
      </c>
      <c r="J85" s="1">
        <f t="shared" si="119"/>
        <v>7</v>
      </c>
      <c r="K85" s="5">
        <f t="shared" si="114"/>
        <v>20.325339534294546</v>
      </c>
      <c r="L85" s="5">
        <f t="shared" si="115"/>
        <v>26.271298905699425</v>
      </c>
    </row>
    <row r="86" spans="1:12" x14ac:dyDescent="0.3">
      <c r="B86">
        <v>8</v>
      </c>
      <c r="C86">
        <v>2</v>
      </c>
      <c r="D86">
        <f t="shared" si="112"/>
        <v>0.8</v>
      </c>
      <c r="E86">
        <f t="shared" si="113"/>
        <v>1.2</v>
      </c>
      <c r="F86">
        <v>200</v>
      </c>
      <c r="G86">
        <f t="shared" si="116"/>
        <v>25</v>
      </c>
      <c r="H86">
        <f t="shared" si="117"/>
        <v>20</v>
      </c>
      <c r="I86">
        <f t="shared" si="118"/>
        <v>25</v>
      </c>
      <c r="J86">
        <f t="shared" si="119"/>
        <v>20</v>
      </c>
      <c r="K86" s="5">
        <f t="shared" si="114"/>
        <v>29.167411457445702</v>
      </c>
      <c r="L86" s="5">
        <f t="shared" si="115"/>
        <v>32.24444938677653</v>
      </c>
    </row>
    <row r="88" spans="1:12" x14ac:dyDescent="0.3">
      <c r="D88" t="s">
        <v>2</v>
      </c>
      <c r="E88" t="s">
        <v>3</v>
      </c>
      <c r="F88" t="s">
        <v>4</v>
      </c>
      <c r="G88" t="s">
        <v>5</v>
      </c>
      <c r="H88" t="s">
        <v>13</v>
      </c>
      <c r="I88" t="s">
        <v>11</v>
      </c>
      <c r="J88" t="s">
        <v>12</v>
      </c>
      <c r="K88" t="s">
        <v>7</v>
      </c>
      <c r="L88" t="s">
        <v>8</v>
      </c>
    </row>
    <row r="89" spans="1:12" x14ac:dyDescent="0.3">
      <c r="B89">
        <v>9</v>
      </c>
      <c r="C89">
        <v>2</v>
      </c>
      <c r="D89">
        <f t="shared" ref="D89:D96" si="120">$D$5*$B89/$F89</f>
        <v>18</v>
      </c>
      <c r="E89">
        <f t="shared" ref="E89:E96" si="121">$E$5*$B89/$F89</f>
        <v>27</v>
      </c>
      <c r="F89">
        <v>10</v>
      </c>
      <c r="G89">
        <f>F89/B89</f>
        <v>1.1111111111111112</v>
      </c>
      <c r="H89">
        <f>F89/(B89+C89)</f>
        <v>0.90909090909090906</v>
      </c>
      <c r="I89">
        <f>(F89-MOD(F89,B89))/B89</f>
        <v>1</v>
      </c>
      <c r="J89">
        <f>(F89-MOD(F89,(B89+C89)))/(B89+C89)</f>
        <v>0</v>
      </c>
      <c r="K89" s="5">
        <f t="shared" ref="K89:K96" si="122">FV($S$5,I89,-D89)</f>
        <v>18.000000000000014</v>
      </c>
      <c r="L89" s="5">
        <f t="shared" ref="L89:L96" si="123">FV($S$5,J89,-E89)</f>
        <v>0</v>
      </c>
    </row>
    <row r="90" spans="1:12" x14ac:dyDescent="0.3">
      <c r="B90">
        <v>9</v>
      </c>
      <c r="C90">
        <v>2</v>
      </c>
      <c r="D90">
        <f t="shared" si="120"/>
        <v>9</v>
      </c>
      <c r="E90">
        <f t="shared" si="121"/>
        <v>13.5</v>
      </c>
      <c r="F90">
        <v>20</v>
      </c>
      <c r="G90">
        <f t="shared" ref="G90:G96" si="124">F90/B90</f>
        <v>2.2222222222222223</v>
      </c>
      <c r="H90">
        <f t="shared" ref="H90:H96" si="125">F90/(B90+C90)</f>
        <v>1.8181818181818181</v>
      </c>
      <c r="I90">
        <f t="shared" ref="I90:I96" si="126">(F90-MOD(F90,B90))/B90</f>
        <v>2</v>
      </c>
      <c r="J90">
        <f t="shared" ref="J90:J96" si="127">(F90-MOD(F90,(B90+C90)))/(B90+C90)</f>
        <v>1</v>
      </c>
      <c r="K90" s="5">
        <f t="shared" si="122"/>
        <v>18.269999999999985</v>
      </c>
      <c r="L90" s="5">
        <f t="shared" si="123"/>
        <v>13.500000000000012</v>
      </c>
    </row>
    <row r="91" spans="1:12" x14ac:dyDescent="0.3">
      <c r="A91">
        <v>19</v>
      </c>
      <c r="B91">
        <v>9</v>
      </c>
      <c r="C91">
        <v>2</v>
      </c>
      <c r="D91" s="1">
        <f t="shared" si="120"/>
        <v>6</v>
      </c>
      <c r="E91" s="1">
        <f t="shared" si="121"/>
        <v>9</v>
      </c>
      <c r="F91" s="1">
        <v>30</v>
      </c>
      <c r="G91" s="1">
        <f t="shared" si="124"/>
        <v>3.3333333333333335</v>
      </c>
      <c r="H91" s="1">
        <f t="shared" si="125"/>
        <v>2.7272727272727271</v>
      </c>
      <c r="I91" s="1">
        <f t="shared" si="126"/>
        <v>3</v>
      </c>
      <c r="J91" s="1">
        <f t="shared" si="127"/>
        <v>2</v>
      </c>
      <c r="K91" s="5">
        <f t="shared" si="122"/>
        <v>18.545400000000001</v>
      </c>
      <c r="L91" s="5">
        <f t="shared" si="123"/>
        <v>18.269999999999985</v>
      </c>
    </row>
    <row r="92" spans="1:12" x14ac:dyDescent="0.3">
      <c r="B92">
        <v>9</v>
      </c>
      <c r="C92">
        <v>2</v>
      </c>
      <c r="D92">
        <f t="shared" si="120"/>
        <v>4.5</v>
      </c>
      <c r="E92">
        <f t="shared" si="121"/>
        <v>6.75</v>
      </c>
      <c r="F92">
        <v>40</v>
      </c>
      <c r="G92">
        <f t="shared" si="124"/>
        <v>4.4444444444444446</v>
      </c>
      <c r="H92">
        <f t="shared" si="125"/>
        <v>3.6363636363636362</v>
      </c>
      <c r="I92">
        <f t="shared" si="126"/>
        <v>4</v>
      </c>
      <c r="J92">
        <f t="shared" si="127"/>
        <v>3</v>
      </c>
      <c r="K92" s="5">
        <f t="shared" si="122"/>
        <v>18.826321499999992</v>
      </c>
      <c r="L92" s="5">
        <f t="shared" si="123"/>
        <v>20.863575000000004</v>
      </c>
    </row>
    <row r="93" spans="1:12" x14ac:dyDescent="0.3">
      <c r="A93">
        <v>20</v>
      </c>
      <c r="B93">
        <v>9</v>
      </c>
      <c r="C93">
        <v>2</v>
      </c>
      <c r="D93" s="1">
        <f t="shared" si="120"/>
        <v>3.6</v>
      </c>
      <c r="E93" s="1">
        <f t="shared" si="121"/>
        <v>5.4</v>
      </c>
      <c r="F93" s="1">
        <v>50</v>
      </c>
      <c r="G93" s="1">
        <f t="shared" si="124"/>
        <v>5.5555555555555554</v>
      </c>
      <c r="H93" s="1">
        <f t="shared" si="125"/>
        <v>4.5454545454545459</v>
      </c>
      <c r="I93" s="1">
        <f t="shared" si="126"/>
        <v>5</v>
      </c>
      <c r="J93" s="1">
        <f t="shared" si="127"/>
        <v>4</v>
      </c>
      <c r="K93" s="5">
        <f t="shared" si="122"/>
        <v>19.112888915999985</v>
      </c>
      <c r="L93" s="5">
        <f t="shared" si="123"/>
        <v>22.59158579999999</v>
      </c>
    </row>
    <row r="94" spans="1:12" x14ac:dyDescent="0.3">
      <c r="B94">
        <v>9</v>
      </c>
      <c r="C94">
        <v>2</v>
      </c>
      <c r="D94">
        <f t="shared" si="120"/>
        <v>3</v>
      </c>
      <c r="E94">
        <f t="shared" si="121"/>
        <v>4.5</v>
      </c>
      <c r="F94">
        <v>60</v>
      </c>
      <c r="G94">
        <f t="shared" si="124"/>
        <v>6.666666666666667</v>
      </c>
      <c r="H94">
        <f t="shared" si="125"/>
        <v>5.4545454545454541</v>
      </c>
      <c r="I94">
        <f t="shared" si="126"/>
        <v>6</v>
      </c>
      <c r="J94">
        <f t="shared" si="127"/>
        <v>5</v>
      </c>
      <c r="K94" s="5">
        <f t="shared" si="122"/>
        <v>19.40522965289999</v>
      </c>
      <c r="L94" s="5">
        <f t="shared" si="123"/>
        <v>23.891111144999979</v>
      </c>
    </row>
    <row r="95" spans="1:12" x14ac:dyDescent="0.3">
      <c r="A95">
        <v>21</v>
      </c>
      <c r="B95">
        <v>9</v>
      </c>
      <c r="C95">
        <v>2</v>
      </c>
      <c r="D95" s="1">
        <f t="shared" si="120"/>
        <v>2.5714285714285716</v>
      </c>
      <c r="E95" s="1">
        <f t="shared" si="121"/>
        <v>3.8571428571428572</v>
      </c>
      <c r="F95" s="1">
        <v>70</v>
      </c>
      <c r="G95" s="1">
        <f t="shared" si="124"/>
        <v>7.7777777777777777</v>
      </c>
      <c r="H95" s="1">
        <f t="shared" si="125"/>
        <v>6.3636363636363633</v>
      </c>
      <c r="I95" s="1">
        <f t="shared" si="126"/>
        <v>7</v>
      </c>
      <c r="J95" s="1">
        <f t="shared" si="127"/>
        <v>6</v>
      </c>
      <c r="K95" s="5">
        <f t="shared" si="122"/>
        <v>19.703474179274572</v>
      </c>
      <c r="L95" s="5">
        <f t="shared" si="123"/>
        <v>24.949580982299988</v>
      </c>
    </row>
    <row r="96" spans="1:12" x14ac:dyDescent="0.3">
      <c r="B96">
        <v>9</v>
      </c>
      <c r="C96">
        <v>2</v>
      </c>
      <c r="D96">
        <f t="shared" si="120"/>
        <v>0.9</v>
      </c>
      <c r="E96">
        <f t="shared" si="121"/>
        <v>1.35</v>
      </c>
      <c r="F96">
        <v>200</v>
      </c>
      <c r="G96">
        <f t="shared" si="124"/>
        <v>22.222222222222221</v>
      </c>
      <c r="H96">
        <f t="shared" si="125"/>
        <v>18.181818181818183</v>
      </c>
      <c r="I96">
        <f t="shared" si="126"/>
        <v>22</v>
      </c>
      <c r="J96">
        <f t="shared" si="127"/>
        <v>18</v>
      </c>
      <c r="K96" s="5">
        <f t="shared" si="122"/>
        <v>27.483102265823415</v>
      </c>
      <c r="L96" s="5">
        <f t="shared" si="123"/>
        <v>31.609487755795648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Rutgers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Sopher</dc:creator>
  <cp:lastModifiedBy>Barry Sopher</cp:lastModifiedBy>
  <dcterms:created xsi:type="dcterms:W3CDTF">2020-02-06T17:42:32Z</dcterms:created>
  <dcterms:modified xsi:type="dcterms:W3CDTF">2020-02-16T17:02:41Z</dcterms:modified>
</cp:coreProperties>
</file>