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inaabidi/Downloads/"/>
    </mc:Choice>
  </mc:AlternateContent>
  <xr:revisionPtr revIDLastSave="0" documentId="13_ncr:1_{6145E4E6-F391-7A47-98EB-6E2C3177363E}" xr6:coauthVersionLast="47" xr6:coauthVersionMax="47" xr10:uidLastSave="{00000000-0000-0000-0000-000000000000}"/>
  <bookViews>
    <workbookView xWindow="35720" yWindow="500" windowWidth="29000" windowHeight="26420" activeTab="3" xr2:uid="{00000000-000D-0000-FFFF-FFFF00000000}"/>
  </bookViews>
  <sheets>
    <sheet name="Sub_Category Status Pivot" sheetId="5" r:id="rId1"/>
    <sheet name="Pivot With Date Created " sheetId="9" r:id="rId2"/>
    <sheet name="Sheet1" sheetId="1" r:id="rId3"/>
    <sheet name="Category Status Pivot" sheetId="3" r:id="rId4"/>
  </sheets>
  <definedNames>
    <definedName name="_xlnm._FilterDatabase" localSheetId="2" hidden="1">Sheet1!$A$1:$S$1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<sst xmlns="http://schemas.openxmlformats.org/spreadsheetml/2006/main" count="24801" uniqueCount="8380">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</sst>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1" fillId="0" borderId="0" xfId="0" applyNumberFormat="1" applyFont="1" applyFill="1"/>
    <xf numFmtId="10" fontId="1" fillId="0" borderId="0" xfId="0" applyNumberFormat="1" applyFont="1" applyFill="1" applyBorder="1"/>
  </cellXfs>
  <cellStyles count="1">
    <cellStyle name="Normal" xfId="0" builtinId="0"/>
  </cellStyles>
  <dxfs count="8"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2600"/>
      <color rgb="FFFF30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 Status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'Sub_Category Status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'Sub_Category Status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Status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9-3A42-96E5-310C199A9513}"/>
            </c:ext>
          </c:extLst>
        </c:ser>
        <c:ser>
          <c:idx val="1"/>
          <c:order val="1"/>
          <c:tx>
            <c:strRef>
              <c:f>'Sub_Category Status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'Sub_Category Status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Status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9-3A42-96E5-310C199A9513}"/>
            </c:ext>
          </c:extLst>
        </c:ser>
        <c:ser>
          <c:idx val="2"/>
          <c:order val="2"/>
          <c:tx>
            <c:strRef>
              <c:f>'Sub_Category Status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'Sub_Category Status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Status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9-3A42-96E5-310C199A9513}"/>
            </c:ext>
          </c:extLst>
        </c:ser>
        <c:ser>
          <c:idx val="3"/>
          <c:order val="3"/>
          <c:tx>
            <c:strRef>
              <c:f>'Sub_Category Status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'Sub_Category Status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'Sub_Category Status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9-3A42-96E5-310C199A9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370144"/>
        <c:axId val="773279472"/>
      </c:barChart>
      <c:catAx>
        <c:axId val="7853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79472"/>
        <c:crosses val="autoZero"/>
        <c:auto val="1"/>
        <c:lblAlgn val="ctr"/>
        <c:lblOffset val="100"/>
        <c:noMultiLvlLbl val="0"/>
      </c:catAx>
      <c:valAx>
        <c:axId val="7732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With Date Created 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With 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With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4-5841-886A-4A22213F352E}"/>
            </c:ext>
          </c:extLst>
        </c:ser>
        <c:ser>
          <c:idx val="1"/>
          <c:order val="1"/>
          <c:tx>
            <c:strRef>
              <c:f>'Pivot With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With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40-EF43-A115-0E0C58D125F9}"/>
            </c:ext>
          </c:extLst>
        </c:ser>
        <c:ser>
          <c:idx val="2"/>
          <c:order val="2"/>
          <c:tx>
            <c:strRef>
              <c:f>'Pivot With Date Created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With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 Created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40-EF43-A115-0E0C58D125F9}"/>
            </c:ext>
          </c:extLst>
        </c:ser>
        <c:ser>
          <c:idx val="3"/>
          <c:order val="3"/>
          <c:tx>
            <c:strRef>
              <c:f>'Pivot With Date Created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With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Date Created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40-EF43-A115-0E0C58D1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669504"/>
        <c:axId val="772796256"/>
      </c:lineChart>
      <c:catAx>
        <c:axId val="7766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96256"/>
        <c:crosses val="autoZero"/>
        <c:auto val="1"/>
        <c:lblAlgn val="ctr"/>
        <c:lblOffset val="100"/>
        <c:noMultiLvlLbl val="0"/>
      </c:catAx>
      <c:valAx>
        <c:axId val="7727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6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Status Pivot!PivotTable2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Status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1-5E4C-A5A1-69AD7195D810}"/>
            </c:ext>
          </c:extLst>
        </c:ser>
        <c:ser>
          <c:idx val="1"/>
          <c:order val="1"/>
          <c:tx>
            <c:strRef>
              <c:f>'Category Status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Status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A1-5E4C-A5A1-69AD7195D810}"/>
            </c:ext>
          </c:extLst>
        </c:ser>
        <c:ser>
          <c:idx val="2"/>
          <c:order val="2"/>
          <c:tx>
            <c:strRef>
              <c:f>'Category Status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'Category Status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A1-5E4C-A5A1-69AD7195D810}"/>
            </c:ext>
          </c:extLst>
        </c:ser>
        <c:ser>
          <c:idx val="3"/>
          <c:order val="3"/>
          <c:tx>
            <c:strRef>
              <c:f>'Category Status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A1-5E4C-A5A1-69AD7195D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830672"/>
        <c:axId val="781862240"/>
      </c:barChart>
      <c:catAx>
        <c:axId val="78183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62240"/>
        <c:crosses val="autoZero"/>
        <c:auto val="1"/>
        <c:lblAlgn val="ctr"/>
        <c:lblOffset val="100"/>
        <c:noMultiLvlLbl val="0"/>
      </c:catAx>
      <c:valAx>
        <c:axId val="78186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3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6</xdr:row>
      <xdr:rowOff>88900</xdr:rowOff>
    </xdr:from>
    <xdr:to>
      <xdr:col>19</xdr:col>
      <xdr:colOff>292100</xdr:colOff>
      <xdr:row>53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0FDE1-586A-FF4E-9230-364805921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5</xdr:row>
      <xdr:rowOff>63500</xdr:rowOff>
    </xdr:from>
    <xdr:to>
      <xdr:col>19</xdr:col>
      <xdr:colOff>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D2BFE-ECE4-934C-B13E-D1BAE6727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1</xdr:row>
      <xdr:rowOff>139700</xdr:rowOff>
    </xdr:from>
    <xdr:to>
      <xdr:col>21</xdr:col>
      <xdr:colOff>609600</xdr:colOff>
      <xdr:row>36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C27EC8-384C-CF41-A5F0-C427AEB43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916818055557" createdVersion="7" refreshedVersion="7" minRefreshableVersion="3" recordCount="4114" xr:uid="{4794DCE2-AE75-2544-9857-00374D20959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939014120369" createdVersion="7" refreshedVersion="7" minRefreshableVersion="3" recordCount="4114" xr:uid="{B03AF447-251C-6740-BFC6-330AE3F20A4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91739-2713-9746-9B7F-B465A2C2D87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0130A-242D-2041-A6E7-984D51F1BD71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75244-3A64-6149-9E44-A34787DE6A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D523A-A9FF-3749-ABCD-59C33983D721}">
  <sheetPr codeName="Sheet1"/>
  <dimension ref="A1:F47"/>
  <sheetViews>
    <sheetView workbookViewId="0">
      <selection activeCell="A5" sqref="A5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47C-8859-D146-BFD6-9CD1701A2CF9}">
  <sheetPr codeName="Sheet2"/>
  <dimension ref="A1:F18"/>
  <sheetViews>
    <sheetView workbookViewId="0">
      <selection activeCell="A5" sqref="A5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8310</v>
      </c>
    </row>
    <row r="2" spans="1:6" x14ac:dyDescent="0.2">
      <c r="A2" s="5" t="s">
        <v>8379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0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0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0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0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0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0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0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0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0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0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0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0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O1"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" customWidth="1"/>
    <col min="16" max="16" width="15" bestFit="1" customWidth="1"/>
    <col min="17" max="17" width="11" bestFit="1" customWidth="1"/>
    <col min="18" max="18" width="14.5" bestFit="1" customWidth="1"/>
    <col min="19" max="19" width="20.5" style="9" bestFit="1" customWidth="1"/>
    <col min="20" max="20" width="19.1640625" style="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E2 / D2 * 100, 0)</f>
        <v>137</v>
      </c>
      <c r="P2">
        <f>ROUND(E2 / L2, 2)</f>
        <v>63.92</v>
      </c>
      <c r="Q2" t="str">
        <f>LEFT(N2, FIND("/", N2)-1)</f>
        <v>film &amp; video</v>
      </c>
      <c r="R2" t="str">
        <f>RIGHT(N2, LEN(N2) - FIND("/", N2) )</f>
        <v>television</v>
      </c>
      <c r="S2" s="9">
        <f>(J2/86400)+DATE(1970,1,1)</f>
        <v>42177.007071759261</v>
      </c>
      <c r="T2" s="9">
        <f>(I2/86400)+DATE(1970,1,1)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 E3 / D3 * 100, 0)</f>
        <v>143</v>
      </c>
      <c r="P3">
        <f t="shared" ref="P3:P66" si="1">ROUND(E3 / L3, 2)</f>
        <v>185.48</v>
      </c>
      <c r="Q3" t="str">
        <f t="shared" ref="Q3:Q66" si="2">LEFT(N3, FIND("/", N3)-1)</f>
        <v>film &amp; video</v>
      </c>
      <c r="R3" t="str">
        <f t="shared" ref="R3:R66" si="3">RIGHT(N3, LEN(N3) - FIND("/", N3) )</f>
        <v>television</v>
      </c>
      <c r="S3" s="9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 E67 / D67 * 100, 0)</f>
        <v>108</v>
      </c>
      <c r="P67">
        <f t="shared" ref="P67:P130" si="7">ROUND(E67 / L67, 2)</f>
        <v>132.05000000000001</v>
      </c>
      <c r="Q67" t="str">
        <f t="shared" ref="Q67:Q130" si="8">LEFT(N67, FIND("/", N67)-1)</f>
        <v>film &amp; video</v>
      </c>
      <c r="R67" t="str">
        <f t="shared" ref="R67:R130" si="9">RIGHT(N67, LEN(N67) - FIND("/", N67) )</f>
        <v>shorts</v>
      </c>
      <c r="S67" s="9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 E131 / D131 * 100, 0)</f>
        <v>0</v>
      </c>
      <c r="P131" t="e">
        <f t="shared" ref="P131:P194" si="13">ROUND(E131 / L131, 2)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 - FIND("/", N131) )</f>
        <v>science fiction</v>
      </c>
      <c r="S131" s="9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 E195 / D195 * 100, 0)</f>
        <v>0</v>
      </c>
      <c r="P195" t="e">
        <f t="shared" ref="P195:P258" si="19">ROUND(E195 / L195, 2)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 - FIND("/", N195) )</f>
        <v>drama</v>
      </c>
      <c r="S195" s="9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 E259 / D259 * 100, 0)</f>
        <v>107</v>
      </c>
      <c r="P259">
        <f t="shared" ref="P259:P322" si="25">ROUND(E259 / L259, 2)</f>
        <v>66.7</v>
      </c>
      <c r="Q259" t="str">
        <f t="shared" ref="Q259:Q322" si="26">LEFT(N259, FIND("/", N259)-1)</f>
        <v>film &amp; video</v>
      </c>
      <c r="R259" t="str">
        <f t="shared" ref="R259:R322" si="27">RIGHT(N259, LEN(N259) - FIND("/", N259) )</f>
        <v>documentary</v>
      </c>
      <c r="S259" s="9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 E323 / D323 * 100, 0)</f>
        <v>103</v>
      </c>
      <c r="P323">
        <f t="shared" ref="P323:P386" si="31">ROUND(E323 / L323, 2)</f>
        <v>106.62</v>
      </c>
      <c r="Q323" t="str">
        <f t="shared" ref="Q323:Q386" si="32">LEFT(N323, FIND("/", N323)-1)</f>
        <v>film &amp; video</v>
      </c>
      <c r="R323" t="str">
        <f t="shared" ref="R323:R386" si="33">RIGHT(N323, LEN(N323) - FIND("/", N323) )</f>
        <v>documentary</v>
      </c>
      <c r="S323" s="9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 E387 / D387 * 100, 0)</f>
        <v>106</v>
      </c>
      <c r="P387">
        <f t="shared" ref="P387:P450" si="37">ROUND(E387 / L387, 2)</f>
        <v>111.8</v>
      </c>
      <c r="Q387" t="str">
        <f t="shared" ref="Q387:Q450" si="38">LEFT(N387, FIND("/", N387)-1)</f>
        <v>film &amp; video</v>
      </c>
      <c r="R387" t="str">
        <f t="shared" ref="R387:R450" si="39">RIGHT(N387, LEN(N387) - FIND("/", N387) )</f>
        <v>documentary</v>
      </c>
      <c r="S387" s="9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 E451 / D451 * 100, 0)</f>
        <v>2</v>
      </c>
      <c r="P451">
        <f t="shared" ref="P451:P514" si="43">ROUND(E451 / L451, 2)</f>
        <v>9</v>
      </c>
      <c r="Q451" t="str">
        <f t="shared" ref="Q451:Q514" si="44">LEFT(N451, FIND("/", N451)-1)</f>
        <v>film &amp; video</v>
      </c>
      <c r="R451" t="str">
        <f t="shared" ref="R451:R514" si="45">RIGHT(N451, LEN(N451) - FIND("/", N451) )</f>
        <v>animation</v>
      </c>
      <c r="S451" s="9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 E515 / D515 * 100, 0)</f>
        <v>14</v>
      </c>
      <c r="P515">
        <f t="shared" ref="P515:P578" si="49">ROUND(E515 / L515, 2)</f>
        <v>102.38</v>
      </c>
      <c r="Q515" t="str">
        <f t="shared" ref="Q515:Q578" si="50">LEFT(N515, FIND("/", N515)-1)</f>
        <v>film &amp; video</v>
      </c>
      <c r="R515" t="str">
        <f t="shared" ref="R515:R578" si="51">RIGHT(N515, LEN(N515) - FIND("/", N515) )</f>
        <v>animation</v>
      </c>
      <c r="S515" s="9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 E579 / D579 * 100, 0)</f>
        <v>0</v>
      </c>
      <c r="P579">
        <f t="shared" ref="P579:P642" si="55">ROUND(E579 / L579, 2)</f>
        <v>10</v>
      </c>
      <c r="Q579" t="str">
        <f t="shared" ref="Q579:Q642" si="56">LEFT(N579, FIND("/", N579)-1)</f>
        <v>technology</v>
      </c>
      <c r="R579" t="str">
        <f t="shared" ref="R579:R642" si="57">RIGHT(N579, LEN(N579) - FIND("/", N579) )</f>
        <v>web</v>
      </c>
      <c r="S579" s="9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 E643 / D643 * 100, 0)</f>
        <v>119</v>
      </c>
      <c r="P643">
        <f t="shared" ref="P643:P706" si="61">ROUND(E643 / L643, 2)</f>
        <v>151.32</v>
      </c>
      <c r="Q643" t="str">
        <f t="shared" ref="Q643:Q706" si="62">LEFT(N643, FIND("/", N643)-1)</f>
        <v>technology</v>
      </c>
      <c r="R643" t="str">
        <f t="shared" ref="R643:R706" si="63">RIGHT(N643, LEN(N643) - FIND("/", N643) )</f>
        <v>wearables</v>
      </c>
      <c r="S643" s="9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 E707 / D707 * 100, 0)</f>
        <v>1</v>
      </c>
      <c r="P707">
        <f t="shared" ref="P707:P770" si="67">ROUND(E707 / L707, 2)</f>
        <v>195.4</v>
      </c>
      <c r="Q707" t="str">
        <f t="shared" ref="Q707:Q770" si="68">LEFT(N707, FIND("/", N707)-1)</f>
        <v>technology</v>
      </c>
      <c r="R707" t="str">
        <f t="shared" ref="R707:R770" si="69">RIGHT(N707, LEN(N707) - FIND("/", N707) )</f>
        <v>wearables</v>
      </c>
      <c r="S707" s="9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 E771 / D771 * 100, 0)</f>
        <v>41</v>
      </c>
      <c r="P771">
        <f t="shared" ref="P771:P834" si="73">ROUND(E771 / L771, 2)</f>
        <v>31.85</v>
      </c>
      <c r="Q771" t="str">
        <f t="shared" ref="Q771:Q834" si="74">LEFT(N771, FIND("/", N771)-1)</f>
        <v>publishing</v>
      </c>
      <c r="R771" t="str">
        <f t="shared" ref="R771:R834" si="75">RIGHT(N771, LEN(N771) - FIND("/", N771) )</f>
        <v>fiction</v>
      </c>
      <c r="S771" s="9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 E835 / D835 * 100, 0)</f>
        <v>102</v>
      </c>
      <c r="P835">
        <f t="shared" ref="P835:P898" si="79">ROUND(E835 / L835, 2)</f>
        <v>148.78</v>
      </c>
      <c r="Q835" t="str">
        <f t="shared" ref="Q835:Q898" si="80">LEFT(N835, FIND("/", N835)-1)</f>
        <v>music</v>
      </c>
      <c r="R835" t="str">
        <f t="shared" ref="R835:R898" si="81">RIGHT(N835, LEN(N835) - FIND("/", N835) )</f>
        <v>rock</v>
      </c>
      <c r="S835" s="9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 E899 / D899 * 100, 0)</f>
        <v>0</v>
      </c>
      <c r="P899" t="e">
        <f t="shared" ref="P899:P962" si="85">ROUND(E899 / L899, 2)</f>
        <v>#DIV/0!</v>
      </c>
      <c r="Q899" t="str">
        <f t="shared" ref="Q899:Q962" si="86">LEFT(N899, FIND("/", N899)-1)</f>
        <v>music</v>
      </c>
      <c r="R899" t="str">
        <f t="shared" ref="R899:R962" si="87">RIGHT(N899, LEN(N899) - FIND("/", N899) )</f>
        <v>indie rock</v>
      </c>
      <c r="S899" s="9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 E963 / D963 * 100, 0)</f>
        <v>42</v>
      </c>
      <c r="P963">
        <f t="shared" ref="P963:P1026" si="91">ROUND(E963 / L963, 2)</f>
        <v>364.35</v>
      </c>
      <c r="Q963" t="str">
        <f t="shared" ref="Q963:Q1026" si="92">LEFT(N963, FIND("/", N963)-1)</f>
        <v>technology</v>
      </c>
      <c r="R963" t="str">
        <f t="shared" ref="R963:R1026" si="93">RIGHT(N963, LEN(N963) - FIND("/", N963) )</f>
        <v>wearables</v>
      </c>
      <c r="S963" s="9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 E1027 / D1027 * 100, 0)</f>
        <v>110</v>
      </c>
      <c r="P1027">
        <f t="shared" ref="P1027:P1090" si="97">ROUND(E1027 / L1027, 2)</f>
        <v>71.849999999999994</v>
      </c>
      <c r="Q1027" t="str">
        <f t="shared" ref="Q1027:Q1090" si="98">LEFT(N1027, FIND("/", N1027)-1)</f>
        <v>music</v>
      </c>
      <c r="R1027" t="str">
        <f t="shared" ref="R1027:R1090" si="99">RIGHT(N1027, LEN(N1027) - FIND("/", N1027) )</f>
        <v>electronic music</v>
      </c>
      <c r="S1027" s="9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 E1091 / D1091 * 100, 0)</f>
        <v>8</v>
      </c>
      <c r="P1091">
        <f t="shared" ref="P1091:P1154" si="103">ROUND(E1091 / L1091, 2)</f>
        <v>23.96</v>
      </c>
      <c r="Q1091" t="str">
        <f t="shared" ref="Q1091:Q1154" si="104">LEFT(N1091, FIND("/", N1091)-1)</f>
        <v>games</v>
      </c>
      <c r="R1091" t="str">
        <f t="shared" ref="R1091:R1154" si="105">RIGHT(N1091, LEN(N1091) - FIND("/", N1091) )</f>
        <v>video games</v>
      </c>
      <c r="S1091" s="9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 E1155 / D1155 * 100, 0)</f>
        <v>1</v>
      </c>
      <c r="P1155">
        <f t="shared" ref="P1155:P1218" si="109">ROUND(E1155 / L1155, 2)</f>
        <v>50</v>
      </c>
      <c r="Q1155" t="str">
        <f t="shared" ref="Q1155:Q1218" si="110">LEFT(N1155, FIND("/", N1155)-1)</f>
        <v>food</v>
      </c>
      <c r="R1155" t="str">
        <f t="shared" ref="R1155:R1218" si="111">RIGHT(N1155, LEN(N1155) - FIND("/", N1155) )</f>
        <v>food trucks</v>
      </c>
      <c r="S1155" s="9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 E1219 / D1219 * 100, 0)</f>
        <v>103</v>
      </c>
      <c r="P1219">
        <f t="shared" ref="P1219:P1282" si="115">ROUND(E1219 / L1219, 2)</f>
        <v>148.57</v>
      </c>
      <c r="Q1219" t="str">
        <f t="shared" ref="Q1219:Q1282" si="116">LEFT(N1219, FIND("/", N1219)-1)</f>
        <v>photography</v>
      </c>
      <c r="R1219" t="str">
        <f t="shared" ref="R1219:R1282" si="117">RIGHT(N1219, LEN(N1219) - FIND("/", N1219) )</f>
        <v>photobooks</v>
      </c>
      <c r="S1219" s="9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 E1283 / D1283 * 100, 0)</f>
        <v>111</v>
      </c>
      <c r="P1283">
        <f t="shared" ref="P1283:P1346" si="121">ROUND(E1283 / L1283, 2)</f>
        <v>104.73</v>
      </c>
      <c r="Q1283" t="str">
        <f t="shared" ref="Q1283:Q1346" si="122">LEFT(N1283, FIND("/", N1283)-1)</f>
        <v>music</v>
      </c>
      <c r="R1283" t="str">
        <f t="shared" ref="R1283:R1346" si="123">RIGHT(N1283, LEN(N1283) - FIND("/", N1283) )</f>
        <v>rock</v>
      </c>
      <c r="S1283" s="9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 E1347 / D1347 * 100, 0)</f>
        <v>125</v>
      </c>
      <c r="P1347">
        <f t="shared" ref="P1347:P1410" si="127">ROUND(E1347 / L1347, 2)</f>
        <v>53.57</v>
      </c>
      <c r="Q1347" t="str">
        <f t="shared" ref="Q1347:Q1410" si="128">LEFT(N1347, FIND("/", N1347)-1)</f>
        <v>publishing</v>
      </c>
      <c r="R1347" t="str">
        <f t="shared" ref="R1347:R1410" si="129">RIGHT(N1347, LEN(N1347) - FIND("/", N1347) )</f>
        <v>nonfiction</v>
      </c>
      <c r="S1347" s="9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 E1411 / D1411 * 100, 0)</f>
        <v>0</v>
      </c>
      <c r="P1411" t="e">
        <f t="shared" ref="P1411:P1474" si="133">ROUND(E1411 / L1411, 2)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 - FIND("/", N1411) )</f>
        <v>translations</v>
      </c>
      <c r="S1411" s="9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 E1475 / D1475 * 100, 0)</f>
        <v>121</v>
      </c>
      <c r="P1475">
        <f t="shared" ref="P1475:P1538" si="139">ROUND(E1475 / L1475, 2)</f>
        <v>38.46</v>
      </c>
      <c r="Q1475" t="str">
        <f t="shared" ref="Q1475:Q1538" si="140">LEFT(N1475, FIND("/", N1475)-1)</f>
        <v>publishing</v>
      </c>
      <c r="R1475" t="str">
        <f t="shared" ref="R1475:R1538" si="141">RIGHT(N1475, LEN(N1475) - FIND("/", N1475) )</f>
        <v>radio &amp; podcasts</v>
      </c>
      <c r="S1475" s="9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 E1539 / D1539 * 100, 0)</f>
        <v>180</v>
      </c>
      <c r="P1539">
        <f t="shared" ref="P1539:P1602" si="145">ROUND(E1539 / L1539, 2)</f>
        <v>96.38</v>
      </c>
      <c r="Q1539" t="str">
        <f t="shared" ref="Q1539:Q1602" si="146">LEFT(N1539, FIND("/", N1539)-1)</f>
        <v>photography</v>
      </c>
      <c r="R1539" t="str">
        <f t="shared" ref="R1539:R1602" si="147">RIGHT(N1539, LEN(N1539) - FIND("/", N1539) )</f>
        <v>photobooks</v>
      </c>
      <c r="S1539" s="9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 E1603 / D1603 * 100, 0)</f>
        <v>108</v>
      </c>
      <c r="P1603">
        <f t="shared" ref="P1603:P1666" si="151">ROUND(E1603 / L1603, 2)</f>
        <v>48.33</v>
      </c>
      <c r="Q1603" t="str">
        <f t="shared" ref="Q1603:Q1666" si="152">LEFT(N1603, FIND("/", N1603)-1)</f>
        <v>music</v>
      </c>
      <c r="R1603" t="str">
        <f t="shared" ref="R1603:R1666" si="153">RIGHT(N1603, LEN(N1603) - FIND("/", N1603) )</f>
        <v>rock</v>
      </c>
      <c r="S1603" s="9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 E1667 / D1667 * 100, 0)</f>
        <v>119</v>
      </c>
      <c r="P1667">
        <f t="shared" ref="P1667:P1730" si="157">ROUND(E1667 / L1667, 2)</f>
        <v>44.96</v>
      </c>
      <c r="Q1667" t="str">
        <f t="shared" ref="Q1667:Q1730" si="158">LEFT(N1667, FIND("/", N1667)-1)</f>
        <v>music</v>
      </c>
      <c r="R1667" t="str">
        <f t="shared" ref="R1667:R1730" si="159">RIGHT(N1667, LEN(N1667) - FIND("/", N1667) )</f>
        <v>pop</v>
      </c>
      <c r="S1667" s="9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 E1731 / D1731 * 100, 0)</f>
        <v>0</v>
      </c>
      <c r="P1731" t="e">
        <f t="shared" ref="P1731:P1794" si="163">ROUND(E1731 / L1731, 2)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 - FIND("/", N1731) )</f>
        <v>faith</v>
      </c>
      <c r="S1731" s="9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 E1795 / D1795 * 100, 0)</f>
        <v>1</v>
      </c>
      <c r="P1795">
        <f t="shared" ref="P1795:P1858" si="169">ROUND(E1795 / L1795, 2)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 - FIND("/", N1795) )</f>
        <v>photobooks</v>
      </c>
      <c r="S1795" s="9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 E1859 / D1859 * 100, 0)</f>
        <v>100</v>
      </c>
      <c r="P1859">
        <f t="shared" ref="P1859:P1922" si="175">ROUND(E1859 / L1859, 2)</f>
        <v>136.36000000000001</v>
      </c>
      <c r="Q1859" t="str">
        <f t="shared" ref="Q1859:Q1922" si="176">LEFT(N1859, FIND("/", N1859)-1)</f>
        <v>music</v>
      </c>
      <c r="R1859" t="str">
        <f t="shared" ref="R1859:R1922" si="177">RIGHT(N1859, LEN(N1859) - FIND("/", N1859) )</f>
        <v>rock</v>
      </c>
      <c r="S1859" s="9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 E1923 / D1923 * 100, 0)</f>
        <v>137</v>
      </c>
      <c r="P1923">
        <f t="shared" ref="P1923:P1986" si="181">ROUND(E1923 / L1923, 2)</f>
        <v>54</v>
      </c>
      <c r="Q1923" t="str">
        <f t="shared" ref="Q1923:Q1986" si="182">LEFT(N1923, FIND("/", N1923)-1)</f>
        <v>music</v>
      </c>
      <c r="R1923" t="str">
        <f t="shared" ref="R1923:R1986" si="183">RIGHT(N1923, LEN(N1923) - FIND("/", N1923) )</f>
        <v>indie rock</v>
      </c>
      <c r="S1923" s="9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 E1987 / D1987 * 100, 0)</f>
        <v>3</v>
      </c>
      <c r="P1987">
        <f t="shared" ref="P1987:P2050" si="187">ROUND(E1987 / L1987, 2)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 - FIND("/", N1987) )</f>
        <v>people</v>
      </c>
      <c r="S1987" s="9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 E2051 / D2051 * 100, 0)</f>
        <v>120</v>
      </c>
      <c r="P2051">
        <f t="shared" ref="P2051:P2114" si="193">ROUND(E2051 / L2051, 2)</f>
        <v>80.989999999999995</v>
      </c>
      <c r="Q2051" t="str">
        <f t="shared" ref="Q2051:Q2114" si="194">LEFT(N2051, FIND("/", N2051)-1)</f>
        <v>technology</v>
      </c>
      <c r="R2051" t="str">
        <f t="shared" ref="R2051:R2114" si="195">RIGHT(N2051, LEN(N2051) - FIND("/", N2051) )</f>
        <v>hardware</v>
      </c>
      <c r="S2051" s="9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 E2115 / D2115 * 100, 0)</f>
        <v>105</v>
      </c>
      <c r="P2115">
        <f t="shared" ref="P2115:P2178" si="199">ROUND(E2115 / L2115, 2)</f>
        <v>68.599999999999994</v>
      </c>
      <c r="Q2115" t="str">
        <f t="shared" ref="Q2115:Q2178" si="200">LEFT(N2115, FIND("/", N2115)-1)</f>
        <v>music</v>
      </c>
      <c r="R2115" t="str">
        <f t="shared" ref="R2115:R2178" si="201">RIGHT(N2115, LEN(N2115) - FIND("/", N2115) )</f>
        <v>indie rock</v>
      </c>
      <c r="S2115" s="9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 E2179 / D2179 * 100, 0)</f>
        <v>100</v>
      </c>
      <c r="P2179">
        <f t="shared" ref="P2179:P2242" si="205">ROUND(E2179 / L2179, 2)</f>
        <v>65.87</v>
      </c>
      <c r="Q2179" t="str">
        <f t="shared" ref="Q2179:Q2242" si="206">LEFT(N2179, FIND("/", N2179)-1)</f>
        <v>music</v>
      </c>
      <c r="R2179" t="str">
        <f t="shared" ref="R2179:R2242" si="207">RIGHT(N2179, LEN(N2179) - FIND("/", N2179) )</f>
        <v>rock</v>
      </c>
      <c r="S2179" s="9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 E2243 / D2243 * 100, 0)</f>
        <v>806</v>
      </c>
      <c r="P2243">
        <f t="shared" ref="P2243:P2306" si="211">ROUND(E2243 / L2243, 2)</f>
        <v>49.47</v>
      </c>
      <c r="Q2243" t="str">
        <f t="shared" ref="Q2243:Q2306" si="212">LEFT(N2243, FIND("/", N2243)-1)</f>
        <v>games</v>
      </c>
      <c r="R2243" t="str">
        <f t="shared" ref="R2243:R2306" si="213">RIGHT(N2243, LEN(N2243) - FIND("/", N2243) )</f>
        <v>tabletop games</v>
      </c>
      <c r="S2243" s="9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 E2307 / D2307 * 100, 0)</f>
        <v>101</v>
      </c>
      <c r="P2307">
        <f t="shared" ref="P2307:P2370" si="217">ROUND(E2307 / L2307, 2)</f>
        <v>109.11</v>
      </c>
      <c r="Q2307" t="str">
        <f t="shared" ref="Q2307:Q2370" si="218">LEFT(N2307, FIND("/", N2307)-1)</f>
        <v>music</v>
      </c>
      <c r="R2307" t="str">
        <f t="shared" ref="R2307:R2370" si="219">RIGHT(N2307, LEN(N2307) - FIND("/", N2307) )</f>
        <v>indie rock</v>
      </c>
      <c r="S2307" s="9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 E2371 / D2371 * 100, 0)</f>
        <v>0</v>
      </c>
      <c r="P2371" t="e">
        <f t="shared" ref="P2371:P2434" si="223">ROUND(E2371 / L2371, 2)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 - FIND("/", N2371) )</f>
        <v>web</v>
      </c>
      <c r="S2371" s="9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 E2435 / D2435 * 100, 0)</f>
        <v>0</v>
      </c>
      <c r="P2435" t="e">
        <f t="shared" ref="P2435:P2498" si="229">ROUND(E2435 / L2435, 2)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 - FIND("/", N2435) )</f>
        <v>food trucks</v>
      </c>
      <c r="S2435" s="9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 E2499 / D2499 * 100, 0)</f>
        <v>113</v>
      </c>
      <c r="P2499">
        <f t="shared" ref="P2499:P2562" si="235">ROUND(E2499 / L2499, 2)</f>
        <v>80.55</v>
      </c>
      <c r="Q2499" t="str">
        <f t="shared" ref="Q2499:Q2562" si="236">LEFT(N2499, FIND("/", N2499)-1)</f>
        <v>music</v>
      </c>
      <c r="R2499" t="str">
        <f t="shared" ref="R2499:R2562" si="237">RIGHT(N2499, LEN(N2499) - FIND("/", N2499) )</f>
        <v>indie rock</v>
      </c>
      <c r="S2499" s="9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 E2563 / D2563 * 100, 0)</f>
        <v>0</v>
      </c>
      <c r="P2563" t="e">
        <f t="shared" ref="P2563:P2626" si="241">ROUND(E2563 / L2563, 2)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 - FIND("/", N2563) )</f>
        <v>food trucks</v>
      </c>
      <c r="S2563" s="9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 E2627 / D2627 * 100, 0)</f>
        <v>956</v>
      </c>
      <c r="P2627">
        <f t="shared" ref="P2627:P2690" si="247">ROUND(E2627 / L2627, 2)</f>
        <v>27.58</v>
      </c>
      <c r="Q2627" t="str">
        <f t="shared" ref="Q2627:Q2690" si="248">LEFT(N2627, FIND("/", N2627)-1)</f>
        <v>technology</v>
      </c>
      <c r="R2627" t="str">
        <f t="shared" ref="R2627:R2690" si="249">RIGHT(N2627, LEN(N2627) - FIND("/", N2627) )</f>
        <v>space exploration</v>
      </c>
      <c r="S2627" s="9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 E2691 / D2691 * 100, 0)</f>
        <v>0</v>
      </c>
      <c r="P2691">
        <f t="shared" ref="P2691:P2754" si="253">ROUND(E2691 / L2691, 2)</f>
        <v>1</v>
      </c>
      <c r="Q2691" t="str">
        <f t="shared" ref="Q2691:Q2754" si="254">LEFT(N2691, FIND("/", N2691)-1)</f>
        <v>food</v>
      </c>
      <c r="R2691" t="str">
        <f t="shared" ref="R2691:R2754" si="255">RIGHT(N2691, LEN(N2691) - FIND("/", N2691) )</f>
        <v>food trucks</v>
      </c>
      <c r="S2691" s="9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 E2755 / D2755 * 100, 0)</f>
        <v>19</v>
      </c>
      <c r="P2755">
        <f t="shared" ref="P2755:P2818" si="259">ROUND(E2755 / L2755, 2)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 - FIND("/", N2755) )</f>
        <v>children's books</v>
      </c>
      <c r="S2755" s="9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 E2819 / D2819 * 100, 0)</f>
        <v>130</v>
      </c>
      <c r="P2819">
        <f t="shared" ref="P2819:P2882" si="265">ROUND(E2819 / L2819, 2)</f>
        <v>23.64</v>
      </c>
      <c r="Q2819" t="str">
        <f t="shared" ref="Q2819:Q2882" si="266">LEFT(N2819, FIND("/", N2819)-1)</f>
        <v>theater</v>
      </c>
      <c r="R2819" t="str">
        <f t="shared" ref="R2819:R2882" si="267">RIGHT(N2819, LEN(N2819) - FIND("/", N2819) )</f>
        <v>plays</v>
      </c>
      <c r="S2819" s="9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 E2883 / D2883 * 100, 0)</f>
        <v>0</v>
      </c>
      <c r="P2883" t="e">
        <f t="shared" ref="P2883:P2946" si="271">ROUND(E2883 / L2883, 2)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 - FIND("/", N2883) )</f>
        <v>plays</v>
      </c>
      <c r="S2883" s="9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 E2947 / D2947 * 100, 0)</f>
        <v>0</v>
      </c>
      <c r="P2947" t="e">
        <f t="shared" ref="P2947:P3010" si="277">ROUND(E2947 / L2947, 2)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 - FIND("/", N2947) )</f>
        <v>spaces</v>
      </c>
      <c r="S2947" s="9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 E3011 / D3011 * 100, 0)</f>
        <v>120</v>
      </c>
      <c r="P3011">
        <f t="shared" ref="P3011:P3074" si="283">ROUND(E3011 / L3011, 2)</f>
        <v>233.9</v>
      </c>
      <c r="Q3011" t="str">
        <f t="shared" ref="Q3011:Q3074" si="284">LEFT(N3011, FIND("/", N3011)-1)</f>
        <v>theater</v>
      </c>
      <c r="R3011" t="str">
        <f t="shared" ref="R3011:R3074" si="285">RIGHT(N3011, LEN(N3011) - FIND("/", N3011) )</f>
        <v>spaces</v>
      </c>
      <c r="S3011" s="9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 E3075 / D3075 * 100, 0)</f>
        <v>0</v>
      </c>
      <c r="P3075">
        <f t="shared" ref="P3075:P3138" si="289">ROUND(E3075 / L3075, 2)</f>
        <v>92.14</v>
      </c>
      <c r="Q3075" t="str">
        <f t="shared" ref="Q3075:Q3138" si="290">LEFT(N3075, FIND("/", N3075)-1)</f>
        <v>theater</v>
      </c>
      <c r="R3075" t="str">
        <f t="shared" ref="R3075:R3138" si="291">RIGHT(N3075, LEN(N3075) - FIND("/", N3075) )</f>
        <v>spaces</v>
      </c>
      <c r="S3075" s="9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 E3139 / D3139 * 100, 0)</f>
        <v>3</v>
      </c>
      <c r="P3139">
        <f t="shared" ref="P3139:P3202" si="295">ROUND(E3139 / L3139, 2)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 - FIND("/", N3139) )</f>
        <v>plays</v>
      </c>
      <c r="S3139" s="9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 E3203 / D3203 * 100, 0)</f>
        <v>1</v>
      </c>
      <c r="P3203">
        <f t="shared" ref="P3203:P3266" si="301">ROUND(E3203 / L3203, 2)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 - FIND("/", N3203) )</f>
        <v>musical</v>
      </c>
      <c r="S3203" s="9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 E3267 / D3267 * 100, 0)</f>
        <v>164</v>
      </c>
      <c r="P3267">
        <f t="shared" ref="P3267:P3330" si="307">ROUND(E3267 / L3267, 2)</f>
        <v>70.290000000000006</v>
      </c>
      <c r="Q3267" t="str">
        <f t="shared" ref="Q3267:Q3330" si="308">LEFT(N3267, FIND("/", N3267)-1)</f>
        <v>theater</v>
      </c>
      <c r="R3267" t="str">
        <f t="shared" ref="R3267:R3330" si="309">RIGHT(N3267, LEN(N3267) - FIND("/", N3267) )</f>
        <v>plays</v>
      </c>
      <c r="S3267" s="9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 E3331 / D3331 * 100, 0)</f>
        <v>117</v>
      </c>
      <c r="P3331">
        <f t="shared" ref="P3331:P3394" si="313">ROUND(E3331 / L3331, 2)</f>
        <v>44.92</v>
      </c>
      <c r="Q3331" t="str">
        <f t="shared" ref="Q3331:Q3394" si="314">LEFT(N3331, FIND("/", N3331)-1)</f>
        <v>theater</v>
      </c>
      <c r="R3331" t="str">
        <f t="shared" ref="R3331:R3394" si="315">RIGHT(N3331, LEN(N3331) - FIND("/", N3331) )</f>
        <v>plays</v>
      </c>
      <c r="S3331" s="9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 E3395 / D3395 * 100, 0)</f>
        <v>106</v>
      </c>
      <c r="P3395">
        <f t="shared" ref="P3395:P3458" si="319">ROUND(E3395 / L3395, 2)</f>
        <v>36.07</v>
      </c>
      <c r="Q3395" t="str">
        <f t="shared" ref="Q3395:Q3458" si="320">LEFT(N3395, FIND("/", N3395)-1)</f>
        <v>theater</v>
      </c>
      <c r="R3395" t="str">
        <f t="shared" ref="R3395:R3458" si="321">RIGHT(N3395, LEN(N3395) - FIND("/", N3395) )</f>
        <v>plays</v>
      </c>
      <c r="S3395" s="9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 E3459 / D3459 * 100, 0)</f>
        <v>140</v>
      </c>
      <c r="P3459">
        <f t="shared" ref="P3459:P3522" si="325">ROUND(E3459 / L3459, 2)</f>
        <v>50.98</v>
      </c>
      <c r="Q3459" t="str">
        <f t="shared" ref="Q3459:Q3522" si="326">LEFT(N3459, FIND("/", N3459)-1)</f>
        <v>theater</v>
      </c>
      <c r="R3459" t="str">
        <f t="shared" ref="R3459:R3522" si="327">RIGHT(N3459, LEN(N3459) - FIND("/", N3459) )</f>
        <v>plays</v>
      </c>
      <c r="S3459" s="9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 E3523 / D3523 * 100, 0)</f>
        <v>169</v>
      </c>
      <c r="P3523">
        <f t="shared" ref="P3523:P3586" si="331">ROUND(E3523 / L3523, 2)</f>
        <v>45.62</v>
      </c>
      <c r="Q3523" t="str">
        <f t="shared" ref="Q3523:Q3586" si="332">LEFT(N3523, FIND("/", N3523)-1)</f>
        <v>theater</v>
      </c>
      <c r="R3523" t="str">
        <f t="shared" ref="R3523:R3586" si="333">RIGHT(N3523, LEN(N3523) - FIND("/", N3523) )</f>
        <v>plays</v>
      </c>
      <c r="S3523" s="9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 E3587 / D3587 * 100, 0)</f>
        <v>119</v>
      </c>
      <c r="P3587">
        <f t="shared" ref="P3587:P3650" si="337">ROUND(E3587 / L3587, 2)</f>
        <v>176.09</v>
      </c>
      <c r="Q3587" t="str">
        <f t="shared" ref="Q3587:Q3650" si="338">LEFT(N3587, FIND("/", N3587)-1)</f>
        <v>theater</v>
      </c>
      <c r="R3587" t="str">
        <f t="shared" ref="R3587:R3650" si="339">RIGHT(N3587, LEN(N3587) - FIND("/", N3587) )</f>
        <v>plays</v>
      </c>
      <c r="S3587" s="9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 E3651 / D3651 * 100, 0)</f>
        <v>104</v>
      </c>
      <c r="P3651">
        <f t="shared" ref="P3651:P3714" si="343">ROUND(E3651 / L3651, 2)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 - FIND("/", N3651) )</f>
        <v>plays</v>
      </c>
      <c r="S3651" s="9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 E3715 / D3715 * 100, 0)</f>
        <v>102</v>
      </c>
      <c r="P3715">
        <f t="shared" ref="P3715:P3778" si="349">ROUND(E3715 / L3715, 2)</f>
        <v>106.84</v>
      </c>
      <c r="Q3715" t="str">
        <f t="shared" ref="Q3715:Q3778" si="350">LEFT(N3715, FIND("/", N3715)-1)</f>
        <v>theater</v>
      </c>
      <c r="R3715" t="str">
        <f t="shared" ref="R3715:R3778" si="351">RIGHT(N3715, LEN(N3715) - FIND("/", N3715) )</f>
        <v>plays</v>
      </c>
      <c r="S3715" s="9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 E3779 / D3779 * 100, 0)</f>
        <v>143</v>
      </c>
      <c r="P3779">
        <f t="shared" ref="P3779:P3842" si="355">ROUND(E3779 / L3779, 2)</f>
        <v>48.54</v>
      </c>
      <c r="Q3779" t="str">
        <f t="shared" ref="Q3779:Q3842" si="356">LEFT(N3779, FIND("/", N3779)-1)</f>
        <v>theater</v>
      </c>
      <c r="R3779" t="str">
        <f t="shared" ref="R3779:R3842" si="357">RIGHT(N3779, LEN(N3779) - FIND("/", N3779) )</f>
        <v>musical</v>
      </c>
      <c r="S3779" s="9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 E3843 / D3843 * 100, 0)</f>
        <v>9</v>
      </c>
      <c r="P3843">
        <f t="shared" ref="P3843:P3906" si="361">ROUND(E3843 / L3843, 2)</f>
        <v>25.65</v>
      </c>
      <c r="Q3843" t="str">
        <f t="shared" ref="Q3843:Q3906" si="362">LEFT(N3843, FIND("/", N3843)-1)</f>
        <v>theater</v>
      </c>
      <c r="R3843" t="str">
        <f t="shared" ref="R3843:R3906" si="363">RIGHT(N3843, LEN(N3843) - FIND("/", N3843) )</f>
        <v>plays</v>
      </c>
      <c r="S3843" s="9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 E3907 / D3907 * 100, 0)</f>
        <v>12</v>
      </c>
      <c r="P3907">
        <f t="shared" ref="P3907:P3970" si="367">ROUND(E3907 / L3907, 2)</f>
        <v>24.71</v>
      </c>
      <c r="Q3907" t="str">
        <f t="shared" ref="Q3907:Q3970" si="368">LEFT(N3907, FIND("/", N3907)-1)</f>
        <v>theater</v>
      </c>
      <c r="R3907" t="str">
        <f t="shared" ref="R3907:R3970" si="369">RIGHT(N3907, LEN(N3907) - FIND("/", N3907) )</f>
        <v>plays</v>
      </c>
      <c r="S3907" s="9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 E3971 / D3971 * 100, 0)</f>
        <v>7</v>
      </c>
      <c r="P3971">
        <f t="shared" ref="P3971:P4034" si="373">ROUND(E3971 / L3971, 2)</f>
        <v>35.17</v>
      </c>
      <c r="Q3971" t="str">
        <f t="shared" ref="Q3971:Q4034" si="374">LEFT(N3971, FIND("/", N3971)-1)</f>
        <v>theater</v>
      </c>
      <c r="R3971" t="str">
        <f t="shared" ref="R3971:R4034" si="375">RIGHT(N3971, LEN(N3971) - FIND("/", N3971) )</f>
        <v>plays</v>
      </c>
      <c r="S3971" s="9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 E4035 / D4035 * 100, 0)</f>
        <v>26</v>
      </c>
      <c r="P4035">
        <f t="shared" ref="P4035:P4098" si="379">ROUND(E4035 / L4035, 2)</f>
        <v>65.34</v>
      </c>
      <c r="Q4035" t="str">
        <f t="shared" ref="Q4035:Q4098" si="380">LEFT(N4035, FIND("/", N4035)-1)</f>
        <v>theater</v>
      </c>
      <c r="R4035" t="str">
        <f t="shared" ref="R4035:R4098" si="381">RIGHT(N4035, LEN(N4035) - FIND("/", N4035) )</f>
        <v>plays</v>
      </c>
      <c r="S4035" s="9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 E4099 / D4099 * 100, 0)</f>
        <v>0</v>
      </c>
      <c r="P4099" t="e">
        <f t="shared" ref="P4099:P4115" si="385">ROUND(E4099 / L4099, 2)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 - FIND("/", N4099) )</f>
        <v>plays</v>
      </c>
      <c r="S4099" s="9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7" priority="11" operator="equal">
      <formula>"successful"</formula>
    </cfRule>
    <cfRule type="cellIs" dxfId="6" priority="10" operator="equal">
      <formula>"failed"</formula>
    </cfRule>
    <cfRule type="cellIs" dxfId="5" priority="9" operator="equal">
      <formula>"canceled"</formula>
    </cfRule>
    <cfRule type="cellIs" dxfId="4" priority="8" operator="equal">
      <formula>"live"</formula>
    </cfRule>
  </conditionalFormatting>
  <conditionalFormatting sqref="O1:O1048576">
    <cfRule type="colorScale" priority="7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conditionalFormatting sqref="P1">
    <cfRule type="colorScale" priority="6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conditionalFormatting sqref="Q1">
    <cfRule type="colorScale" priority="5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conditionalFormatting sqref="R1">
    <cfRule type="colorScale" priority="4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conditionalFormatting sqref="S1">
    <cfRule type="colorScale" priority="3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conditionalFormatting sqref="U1">
    <cfRule type="colorScale" priority="2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2600"/>
        <color theme="9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35E5C-23A7-F644-9613-B0E85EDBC223}">
  <sheetPr codeName="Sheet4"/>
  <dimension ref="A1:I14"/>
  <sheetViews>
    <sheetView tabSelected="1" workbookViewId="0">
      <selection activeCell="G5" sqref="G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0.83203125" style="11"/>
    <col min="9" max="9" width="12.6640625" style="11" bestFit="1" customWidth="1"/>
  </cols>
  <sheetData>
    <row r="1" spans="1:9" x14ac:dyDescent="0.2">
      <c r="A1" s="5" t="s">
        <v>8223</v>
      </c>
      <c r="B1" t="s">
        <v>8310</v>
      </c>
    </row>
    <row r="3" spans="1:9" x14ac:dyDescent="0.2">
      <c r="A3" s="5" t="s">
        <v>8322</v>
      </c>
      <c r="B3" s="5" t="s">
        <v>8323</v>
      </c>
      <c r="G3" s="12"/>
      <c r="H3" s="12"/>
      <c r="I3" s="12"/>
    </row>
    <row r="4" spans="1:9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G4" s="13"/>
      <c r="H4" s="13"/>
      <c r="I4" s="13"/>
    </row>
    <row r="5" spans="1:9" x14ac:dyDescent="0.2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9" x14ac:dyDescent="0.2">
      <c r="A6" s="6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9" x14ac:dyDescent="0.2">
      <c r="A7" s="6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9" x14ac:dyDescent="0.2">
      <c r="A8" s="6" t="s">
        <v>8315</v>
      </c>
      <c r="B8" s="7">
        <v>24</v>
      </c>
      <c r="C8" s="7"/>
      <c r="D8" s="7"/>
      <c r="E8" s="7"/>
      <c r="F8" s="7">
        <v>24</v>
      </c>
    </row>
    <row r="9" spans="1:9" x14ac:dyDescent="0.2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9" x14ac:dyDescent="0.2">
      <c r="A10" s="6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9" x14ac:dyDescent="0.2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9" x14ac:dyDescent="0.2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9" x14ac:dyDescent="0.2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9" x14ac:dyDescent="0.2">
      <c r="A14" s="6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Sub_Category Status Pivot</vt:lpstr>
      <vt:lpstr>Pivot With Date Created </vt:lpstr>
      <vt:lpstr>Sheet1</vt:lpstr>
      <vt:lpstr>Category Status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2021-06-20T00:15:49Z</dcterms:modified>
</cp:coreProperties>
</file>