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drawings/drawing4.xml" ContentType="application/vnd.openxmlformats-officedocument.drawing+xml"/>
  <Override PartName="/xl/charts/chartEx2.xml" ContentType="application/vnd.ms-office.chartex+xml"/>
  <Override PartName="/xl/charts/style6.xml" ContentType="application/vnd.ms-office.chartstyle+xml"/>
  <Override PartName="/xl/charts/colors6.xml" ContentType="application/vnd.ms-office.chartcolorstyle+xml"/>
  <Override PartName="/xl/drawings/drawing5.xml" ContentType="application/vnd.openxmlformats-officedocument.drawing+xml"/>
  <Override PartName="/xl/charts/chart5.xml" ContentType="application/vnd.openxmlformats-officedocument.drawingml.chart+xml"/>
  <Override PartName="/xl/charts/style7.xml" ContentType="application/vnd.ms-office.chartstyle+xml"/>
  <Override PartName="/xl/charts/colors7.xml" ContentType="application/vnd.ms-office.chartcolorstyle+xml"/>
  <Override PartName="/xl/charts/chart6.xml" ContentType="application/vnd.openxmlformats-officedocument.drawingml.chart+xml"/>
  <Override PartName="/xl/charts/style8.xml" ContentType="application/vnd.ms-office.chartstyle+xml"/>
  <Override PartName="/xl/charts/colors8.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Hinali\OneDrive\Desktop\"/>
    </mc:Choice>
  </mc:AlternateContent>
  <xr:revisionPtr revIDLastSave="0" documentId="13_ncr:1_{313D7C95-7AC4-452A-986F-6130EA6D46CF}" xr6:coauthVersionLast="47" xr6:coauthVersionMax="47" xr10:uidLastSave="{00000000-0000-0000-0000-000000000000}"/>
  <bookViews>
    <workbookView xWindow="-108" yWindow="-108" windowWidth="23256" windowHeight="13896" firstSheet="1" activeTab="1" xr2:uid="{7903D56F-9D0C-4292-99A7-ED7B5D23FD88}"/>
  </bookViews>
  <sheets>
    <sheet name="Agrrigation Function" sheetId="1" r:id="rId1"/>
    <sheet name="Descriptive Stat" sheetId="2" r:id="rId2"/>
    <sheet name="Scatter Plot" sheetId="5" r:id="rId3"/>
    <sheet name="Box Plot" sheetId="3" r:id="rId4"/>
    <sheet name="Std Normal Dis" sheetId="4" r:id="rId5"/>
    <sheet name="Histrogram" sheetId="7" r:id="rId6"/>
    <sheet name="Dic" sheetId="8" r:id="rId7"/>
    <sheet name="Hypothesis find H0HA" sheetId="9" r:id="rId8"/>
  </sheets>
  <definedNames>
    <definedName name="_xlchart.v1.0" hidden="1">'Descriptive Stat'!$C$4</definedName>
    <definedName name="_xlchart.v1.1" hidden="1">'Descriptive Stat'!$C$5:$C$18</definedName>
    <definedName name="_xlchart.v1.2" hidden="1">'Box Plot'!$B$1</definedName>
    <definedName name="_xlchart.v1.3" hidden="1">'Box Plot'!$B$2:$B$151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6" i="8" l="1"/>
  <c r="G99" i="8"/>
  <c r="G98" i="8"/>
  <c r="G97" i="8"/>
  <c r="G96" i="8"/>
  <c r="G95" i="8"/>
  <c r="G94" i="8"/>
  <c r="G93" i="8"/>
  <c r="G92" i="8"/>
  <c r="G91" i="8"/>
  <c r="G90" i="8"/>
  <c r="G89" i="8"/>
  <c r="G88" i="8"/>
  <c r="G87" i="8"/>
  <c r="G86" i="8"/>
  <c r="G85" i="8"/>
  <c r="G84" i="8"/>
  <c r="G83" i="8"/>
  <c r="G82" i="8"/>
  <c r="G81" i="8"/>
  <c r="G80" i="8"/>
  <c r="G79" i="8"/>
  <c r="G78" i="8"/>
  <c r="G77" i="8"/>
  <c r="G76" i="8"/>
  <c r="G75" i="8"/>
  <c r="G74" i="8"/>
  <c r="G73" i="8"/>
  <c r="G72" i="8"/>
  <c r="G71" i="8"/>
  <c r="G70" i="8"/>
  <c r="G69" i="8"/>
  <c r="G68" i="8"/>
  <c r="G67" i="8"/>
  <c r="G66" i="8"/>
  <c r="G65" i="8"/>
  <c r="G64" i="8"/>
  <c r="G63" i="8"/>
  <c r="G62" i="8"/>
  <c r="G61" i="8"/>
  <c r="G60" i="8"/>
  <c r="G59" i="8"/>
  <c r="G58" i="8"/>
  <c r="G57" i="8"/>
  <c r="G56" i="8"/>
  <c r="G55" i="8"/>
  <c r="G54" i="8"/>
  <c r="G53" i="8"/>
  <c r="G52" i="8"/>
  <c r="G51" i="8"/>
  <c r="G50" i="8"/>
  <c r="G49" i="8"/>
  <c r="G48" i="8"/>
  <c r="G47" i="8"/>
  <c r="G46" i="8"/>
  <c r="G45" i="8"/>
  <c r="G44" i="8"/>
  <c r="G43" i="8"/>
  <c r="G42" i="8"/>
  <c r="G41" i="8"/>
  <c r="G40" i="8"/>
  <c r="G39" i="8"/>
  <c r="G38" i="8"/>
  <c r="G37" i="8"/>
  <c r="G36" i="8"/>
  <c r="G35" i="8"/>
  <c r="G34" i="8"/>
  <c r="G33" i="8"/>
  <c r="G32" i="8"/>
  <c r="G31" i="8"/>
  <c r="G30" i="8"/>
  <c r="G29" i="8"/>
  <c r="G28" i="8"/>
  <c r="G27" i="8"/>
  <c r="G26" i="8"/>
  <c r="G25" i="8"/>
  <c r="G24" i="8"/>
  <c r="G23" i="8"/>
  <c r="G22" i="8"/>
  <c r="G21" i="8"/>
  <c r="G20" i="8"/>
  <c r="G19" i="8"/>
  <c r="G18" i="8"/>
  <c r="G17" i="8"/>
  <c r="G16" i="8"/>
  <c r="G15" i="8"/>
  <c r="G14" i="8"/>
  <c r="G13" i="8"/>
  <c r="G12" i="8"/>
  <c r="G11" i="8"/>
  <c r="G10" i="8"/>
  <c r="G9" i="8"/>
  <c r="G8" i="8"/>
  <c r="G7" i="8"/>
  <c r="G5" i="8"/>
  <c r="G4" i="8"/>
  <c r="G3" i="8"/>
  <c r="G2" i="8"/>
  <c r="E5" i="7" a="1"/>
  <c r="E5" i="7" s="1"/>
  <c r="E2" i="7"/>
  <c r="E1" i="7"/>
  <c r="F3" i="4" l="1"/>
  <c r="F4" i="4"/>
  <c r="F5" i="4"/>
  <c r="F6" i="4"/>
  <c r="F7" i="4"/>
  <c r="F8" i="4"/>
  <c r="F9" i="4"/>
  <c r="F10" i="4"/>
  <c r="F11" i="4"/>
  <c r="F12" i="4"/>
  <c r="F13" i="4"/>
  <c r="F14" i="4"/>
  <c r="F15" i="4"/>
  <c r="F16" i="4"/>
  <c r="F17" i="4"/>
  <c r="F18" i="4"/>
  <c r="F19" i="4"/>
  <c r="F20" i="4"/>
  <c r="F21" i="4"/>
  <c r="F22" i="4"/>
  <c r="F23" i="4"/>
  <c r="F24" i="4"/>
  <c r="F25" i="4"/>
  <c r="F26" i="4"/>
  <c r="F27" i="4"/>
  <c r="F28" i="4"/>
  <c r="F29" i="4"/>
  <c r="F30" i="4"/>
  <c r="F31" i="4"/>
  <c r="F32" i="4"/>
  <c r="F2" i="4"/>
  <c r="E2"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J8" i="2"/>
  <c r="I7" i="2"/>
  <c r="G8" i="2"/>
  <c r="I8" i="2"/>
  <c r="I9" i="2"/>
  <c r="J7" i="2"/>
  <c r="J9" i="2"/>
  <c r="G10" i="2"/>
  <c r="G12" i="2"/>
  <c r="G11" i="2"/>
  <c r="G7" i="2"/>
  <c r="G9" i="2"/>
  <c r="I5" i="1" l="1"/>
  <c r="I7" i="1"/>
  <c r="I4" i="1"/>
  <c r="I13" i="1"/>
  <c r="I12" i="1"/>
  <c r="I11" i="1"/>
  <c r="I10" i="1"/>
  <c r="I9" i="1"/>
  <c r="I8" i="1"/>
  <c r="I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<sst xmlns="http://schemas.openxmlformats.org/spreadsheetml/2006/main" count="264" uniqueCount="101">
  <si>
    <t>No.</t>
  </si>
  <si>
    <t>Name</t>
  </si>
  <si>
    <t>Rina</t>
  </si>
  <si>
    <t>Ritesh</t>
  </si>
  <si>
    <t>Mitesh</t>
  </si>
  <si>
    <t>Vinni</t>
  </si>
  <si>
    <t>Juhi</t>
  </si>
  <si>
    <t>Komal</t>
  </si>
  <si>
    <t>Roni</t>
  </si>
  <si>
    <t>Doli</t>
  </si>
  <si>
    <t>Zill</t>
  </si>
  <si>
    <t>Gopi</t>
  </si>
  <si>
    <t>Eng</t>
  </si>
  <si>
    <t>Sci</t>
  </si>
  <si>
    <t>Hindi</t>
  </si>
  <si>
    <t>SUM</t>
  </si>
  <si>
    <t>AVERAGE</t>
  </si>
  <si>
    <t>COUNT</t>
  </si>
  <si>
    <t>COUNTBLANK</t>
  </si>
  <si>
    <t>MAX</t>
  </si>
  <si>
    <t>MIN</t>
  </si>
  <si>
    <t>MEDIAN</t>
  </si>
  <si>
    <t>MODE</t>
  </si>
  <si>
    <t>LARGE</t>
  </si>
  <si>
    <t>SMALL</t>
  </si>
  <si>
    <t>Month</t>
  </si>
  <si>
    <t>mean</t>
  </si>
  <si>
    <t>median</t>
  </si>
  <si>
    <t>mode</t>
  </si>
  <si>
    <t>A company wants to analyze the monthly revenue generated by one of</t>
  </si>
  <si>
    <t>its products to understand its performance and variability</t>
  </si>
  <si>
    <t>Range</t>
  </si>
  <si>
    <t>Deviation</t>
  </si>
  <si>
    <t>variance</t>
  </si>
  <si>
    <t xml:space="preserve">Standard </t>
  </si>
  <si>
    <t>Monthly Revenue</t>
  </si>
  <si>
    <t>Include 5</t>
  </si>
  <si>
    <t>include 800</t>
  </si>
  <si>
    <t>sepal_length</t>
  </si>
  <si>
    <t>sepal_width</t>
  </si>
  <si>
    <t>petal_length</t>
  </si>
  <si>
    <t>petal_width</t>
  </si>
  <si>
    <t>species</t>
  </si>
  <si>
    <t>setosa</t>
  </si>
  <si>
    <t>versicolor</t>
  </si>
  <si>
    <t>virginica</t>
  </si>
  <si>
    <t xml:space="preserve">Standard Normal distribution(Std=1 , mean=0) </t>
  </si>
  <si>
    <t>Y Value</t>
  </si>
  <si>
    <t>Cumalative</t>
  </si>
  <si>
    <t>a1</t>
  </si>
  <si>
    <t>a2</t>
  </si>
  <si>
    <t>a3</t>
  </si>
  <si>
    <t>a4</t>
  </si>
  <si>
    <t>a5</t>
  </si>
  <si>
    <t>a6</t>
  </si>
  <si>
    <t>a7</t>
  </si>
  <si>
    <t>a8</t>
  </si>
  <si>
    <t>a9</t>
  </si>
  <si>
    <t>a10</t>
  </si>
  <si>
    <t>a11</t>
  </si>
  <si>
    <t>a12</t>
  </si>
  <si>
    <t>data</t>
  </si>
  <si>
    <t>A1</t>
  </si>
  <si>
    <t>A2</t>
  </si>
  <si>
    <t>M</t>
  </si>
  <si>
    <t>Product Sales (Units)</t>
  </si>
  <si>
    <t>Product</t>
  </si>
  <si>
    <t>Marketing Spend ($1000)</t>
  </si>
  <si>
    <r>
      <t xml:space="preserve"> Showing the relationship between </t>
    </r>
    <r>
      <rPr>
        <b/>
        <sz val="11"/>
        <color theme="1"/>
        <rFont val="Calibri"/>
        <family val="2"/>
        <scheme val="minor"/>
      </rPr>
      <t>study hours</t>
    </r>
    <r>
      <rPr>
        <sz val="11"/>
        <color theme="1"/>
        <rFont val="Calibri"/>
        <family val="2"/>
        <scheme val="minor"/>
      </rPr>
      <t xml:space="preserve"> and </t>
    </r>
    <r>
      <rPr>
        <b/>
        <sz val="11"/>
        <color theme="1"/>
        <rFont val="Calibri"/>
        <family val="2"/>
        <scheme val="minor"/>
      </rPr>
      <t>exam scores</t>
    </r>
    <r>
      <rPr>
        <sz val="11"/>
        <color theme="1"/>
        <rFont val="Calibri"/>
        <family val="2"/>
        <scheme val="minor"/>
      </rPr>
      <t xml:space="preserve"> for 25 students.</t>
    </r>
  </si>
  <si>
    <t>Study Hours</t>
  </si>
  <si>
    <t>Exam Score (%)</t>
  </si>
  <si>
    <t>no.</t>
  </si>
  <si>
    <t xml:space="preserve">                                                                                                                                                                </t>
  </si>
  <si>
    <t>Student ID</t>
  </si>
  <si>
    <t>Test Score (Out of 100)</t>
  </si>
  <si>
    <t>Max</t>
  </si>
  <si>
    <t>Min</t>
  </si>
  <si>
    <t>Bin Range</t>
  </si>
  <si>
    <t>More</t>
  </si>
  <si>
    <t>Frequency</t>
  </si>
  <si>
    <t>Dic 1</t>
  </si>
  <si>
    <t>Dic2</t>
  </si>
  <si>
    <t>Dic3</t>
  </si>
  <si>
    <t>Dic4</t>
  </si>
  <si>
    <t>All</t>
  </si>
  <si>
    <t>AVE</t>
  </si>
  <si>
    <t>Bin</t>
  </si>
  <si>
    <t>No</t>
  </si>
  <si>
    <t>H0</t>
  </si>
  <si>
    <t>The die is unbiased</t>
  </si>
  <si>
    <t>Coin is Unbiased</t>
  </si>
  <si>
    <t>Coin is biased</t>
  </si>
  <si>
    <t>The die is biased</t>
  </si>
  <si>
    <t>The Mean weight of the population is 67 gms</t>
  </si>
  <si>
    <t>The Mean weight of the population is not 67 gms</t>
  </si>
  <si>
    <t>HA</t>
  </si>
  <si>
    <t>Its average class size is 35</t>
  </si>
  <si>
    <t>Its average class size is more than 35</t>
  </si>
  <si>
    <t>The Machine does not require any adjustment.</t>
  </si>
  <si>
    <t>The Machine requires any adjustment.</t>
  </si>
  <si>
    <t>fg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</si>
</sst>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i/>
      <sz val="16"/>
      <color rgb="FF000000"/>
      <name val="Calibri"/>
      <family val="2"/>
      <scheme val="minor"/>
    </font>
    <font>
      <b/>
      <sz val="16"/>
      <color rgb="FF000000"/>
      <name val="Calibri"/>
      <family val="2"/>
      <scheme val="minor"/>
    </font>
    <font>
      <sz val="14"/>
      <color theme="1"/>
      <name val="Calibri"/>
      <family val="2"/>
      <scheme val="minor"/>
    </font>
    <font>
      <sz val="11"/>
      <color theme="1"/>
      <name val="Calibri"/>
      <scheme val="minor"/>
    </font>
    <font>
      <b/>
      <sz val="14"/>
      <color theme="1"/>
      <name val="Calibri"/>
      <family val="2"/>
    </font>
    <font>
      <sz val="14"/>
      <color theme="1"/>
      <name val="Calibri"/>
      <family val="2"/>
    </font>
    <font>
      <b/>
      <sz val="14"/>
      <color theme="1"/>
      <name val="Calibri"/>
      <family val="2"/>
      <scheme val="minor"/>
    </font>
    <font>
      <sz val="16"/>
      <color theme="1"/>
      <name val="Calibri"/>
      <family val="2"/>
      <scheme val="minor"/>
    </font>
    <font>
      <sz val="18"/>
      <color theme="1"/>
      <name val="Calibri"/>
      <family val="2"/>
      <scheme val="minor"/>
    </font>
    <font>
      <b/>
      <sz val="14"/>
      <color rgb="FF00B0F0"/>
      <name val="Calibri"/>
      <family val="2"/>
    </font>
    <font>
      <b/>
      <sz val="14"/>
      <color rgb="FFFF0000"/>
      <name val="Calibri"/>
      <family val="2"/>
    </font>
    <font>
      <b/>
      <sz val="12"/>
      <color theme="1"/>
      <name val="Calibri"/>
      <family val="2"/>
      <scheme val="minor"/>
    </font>
    <font>
      <sz val="8"/>
      <name val="Calibri"/>
      <family val="2"/>
      <scheme val="minor"/>
    </font>
    <font>
      <b/>
      <sz val="11"/>
      <color theme="1"/>
      <name val="Calibri"/>
      <family val="2"/>
      <scheme val="minor"/>
    </font>
    <font>
      <i/>
      <sz val="14"/>
      <color theme="1"/>
      <name val="Calibri"/>
      <family val="2"/>
      <scheme val="minor"/>
    </font>
    <font>
      <i/>
      <sz val="11"/>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3" tint="0.59999389629810485"/>
        <bgColor indexed="64"/>
      </patternFill>
    </fill>
    <fill>
      <patternFill patternType="solid">
        <fgColor theme="7" tint="0.59999389629810485"/>
        <bgColor indexed="64"/>
      </patternFill>
    </fill>
    <fill>
      <patternFill patternType="solid">
        <fgColor theme="0"/>
        <bgColor indexed="64"/>
      </patternFill>
    </fill>
    <fill>
      <patternFill patternType="solid">
        <fgColor theme="2" tint="-9.9978637043366805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0" fontId="4" fillId="0" borderId="0"/>
  </cellStyleXfs>
  <cellXfs count="35">
    <xf numFmtId="0" fontId="0" fillId="0" borderId="0" xfId="0"/>
    <xf numFmtId="0" fontId="1" fillId="0" borderId="0" xfId="0" applyFont="1"/>
    <xf numFmtId="0" fontId="2" fillId="0" borderId="0" xfId="0" applyFont="1"/>
    <xf numFmtId="0" fontId="3" fillId="0" borderId="0" xfId="0" applyFont="1"/>
    <xf numFmtId="0" fontId="5" fillId="0" borderId="1" xfId="1" applyFont="1" applyBorder="1" applyAlignment="1">
      <alignment horizontal="center"/>
    </xf>
    <xf numFmtId="0" fontId="6" fillId="0" borderId="1" xfId="1" applyFont="1" applyBorder="1" applyAlignment="1">
      <alignment horizontal="center"/>
    </xf>
    <xf numFmtId="0" fontId="7" fillId="2" borderId="0" xfId="0" applyFont="1" applyFill="1"/>
    <xf numFmtId="0" fontId="7" fillId="3" borderId="0" xfId="0" applyFont="1" applyFill="1"/>
    <xf numFmtId="0" fontId="0" fillId="5" borderId="0" xfId="0" applyFill="1"/>
    <xf numFmtId="0" fontId="9" fillId="5" borderId="0" xfId="0" applyFont="1" applyFill="1"/>
    <xf numFmtId="0" fontId="9" fillId="0" borderId="0" xfId="0" applyFont="1"/>
    <xf numFmtId="0" fontId="0" fillId="6" borderId="0" xfId="0" applyFill="1"/>
    <xf numFmtId="0" fontId="3" fillId="6" borderId="0" xfId="0" applyFont="1" applyFill="1"/>
    <xf numFmtId="0" fontId="7" fillId="0" borderId="0" xfId="0" applyFont="1"/>
    <xf numFmtId="0" fontId="10" fillId="0" borderId="1" xfId="1" applyFont="1" applyBorder="1" applyAlignment="1">
      <alignment horizontal="center"/>
    </xf>
    <xf numFmtId="0" fontId="11" fillId="0" borderId="2" xfId="1" applyFont="1" applyBorder="1" applyAlignment="1">
      <alignment horizontal="center"/>
    </xf>
    <xf numFmtId="0" fontId="3" fillId="4" borderId="0" xfId="0" applyFont="1" applyFill="1"/>
    <xf numFmtId="0" fontId="3" fillId="5" borderId="0" xfId="0" applyFont="1" applyFill="1"/>
    <xf numFmtId="0" fontId="9" fillId="5" borderId="0" xfId="0" applyFont="1" applyFill="1" applyAlignment="1">
      <alignment horizontal="left"/>
    </xf>
    <xf numFmtId="0" fontId="0" fillId="5" borderId="0" xfId="0" applyFill="1" applyAlignment="1">
      <alignment horizontal="left"/>
    </xf>
    <xf numFmtId="0" fontId="8" fillId="5" borderId="0" xfId="0" applyFont="1" applyFill="1" applyAlignment="1">
      <alignment horizontal="left"/>
    </xf>
    <xf numFmtId="0" fontId="12" fillId="0" borderId="0" xfId="0" applyFont="1" applyAlignment="1">
      <alignment horizontal="center"/>
    </xf>
    <xf numFmtId="0" fontId="0" fillId="0" borderId="0" xfId="0" applyAlignment="1">
      <alignment horizontal="center"/>
    </xf>
    <xf numFmtId="14" fontId="0" fillId="0" borderId="0" xfId="0" applyNumberFormat="1"/>
    <xf numFmtId="0" fontId="5" fillId="0" borderId="3" xfId="1" applyFont="1" applyBorder="1" applyAlignment="1">
      <alignment horizontal="center"/>
    </xf>
    <xf numFmtId="0" fontId="6" fillId="0" borderId="3" xfId="1" applyFont="1" applyBorder="1" applyAlignment="1">
      <alignment horizontal="center"/>
    </xf>
    <xf numFmtId="0" fontId="0" fillId="0" borderId="0" xfId="0" applyAlignment="1">
      <alignment vertical="center" wrapText="1"/>
    </xf>
    <xf numFmtId="0" fontId="14" fillId="0" borderId="0" xfId="0" applyFont="1" applyAlignment="1">
      <alignment horizontal="center" vertical="center" wrapText="1"/>
    </xf>
    <xf numFmtId="0" fontId="0" fillId="0" borderId="0" xfId="0" applyAlignment="1">
      <alignment horizontal="center" vertical="center" wrapText="1"/>
    </xf>
    <xf numFmtId="0" fontId="3" fillId="0" borderId="4" xfId="0" applyFont="1" applyBorder="1"/>
    <xf numFmtId="0" fontId="12" fillId="0" borderId="0" xfId="0" applyFont="1" applyAlignment="1">
      <alignment horizontal="center" vertical="center" wrapText="1"/>
    </xf>
    <xf numFmtId="0" fontId="12" fillId="0" borderId="0" xfId="0" applyFont="1"/>
    <xf numFmtId="0" fontId="15" fillId="2" borderId="5" xfId="0" applyFont="1" applyFill="1" applyBorder="1" applyAlignment="1">
      <alignment horizontal="center"/>
    </xf>
    <xf numFmtId="0" fontId="0" fillId="0" borderId="4" xfId="0" applyBorder="1"/>
    <xf numFmtId="0" fontId="16" fillId="0" borderId="5" xfId="0" applyFont="1" applyBorder="1" applyAlignment="1">
      <alignment horizontal="center"/>
    </xf>
  </cellXfs>
  <cellStyles count="2">
    <cellStyle name="Normal" xfId="0" builtinId="0"/>
    <cellStyle name="Normal 2" xfId="1" xr:uid="{D6187EF5-E809-4110-8E33-2D2E44C1CCCA}"/>
  </cellStyles>
  <dxfs count="5">
    <dxf>
      <fill>
        <patternFill patternType="solid">
          <fgColor rgb="FFB8CCE4"/>
          <bgColor rgb="FFB8CCE4"/>
        </patternFill>
      </fill>
    </dxf>
    <dxf>
      <fill>
        <patternFill patternType="solid">
          <fgColor rgb="FFDBE5F1"/>
          <bgColor rgb="FFDBE5F1"/>
        </patternFill>
      </fill>
    </dxf>
    <dxf>
      <fill>
        <patternFill patternType="solid">
          <fgColor rgb="FFB8CCE4"/>
          <bgColor rgb="FFB8CCE4"/>
        </patternFill>
      </fill>
    </dxf>
    <dxf>
      <fill>
        <patternFill patternType="solid">
          <fgColor rgb="FFDBE5F1"/>
          <bgColor rgb="FFDBE5F1"/>
        </patternFill>
      </fill>
    </dxf>
    <dxf>
      <fill>
        <patternFill patternType="solid">
          <fgColor theme="0"/>
          <bgColor theme="0"/>
        </patternFill>
      </fill>
    </dxf>
  </dxfs>
  <tableStyles count="2" defaultTableStyle="TableStyleMedium2" defaultPivotStyle="PivotStyleLight16">
    <tableStyle name="Sheet1-style" pivot="0" count="3" xr9:uid="{69B87C49-7B76-41D9-B40C-6DEA0C14FBCC}">
      <tableStyleElement type="totalRow" dxfId="4"/>
      <tableStyleElement type="firstRowStripe" dxfId="3"/>
      <tableStyleElement type="secondRowStripe" dxfId="2"/>
    </tableStyle>
    <tableStyle name="Sheet1-style 2" pivot="0" count="2" xr9:uid="{DD640A57-5697-448A-9DE4-CF8016C3AC71}">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6.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2692038495188109E-2"/>
          <c:y val="7.1724628171478552E-2"/>
          <c:w val="0.89019685039370078"/>
          <c:h val="0.8416746864975212"/>
        </c:manualLayout>
      </c:layout>
      <c:scatterChart>
        <c:scatterStyle val="smoothMarker"/>
        <c:varyColors val="0"/>
        <c:ser>
          <c:idx val="0"/>
          <c:order val="0"/>
          <c:tx>
            <c:strRef>
              <c:f>'Scatter Plot'!$C$18</c:f>
              <c:strCache>
                <c:ptCount val="1"/>
                <c:pt idx="0">
                  <c:v>A1</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'Scatter Plot'!$B$19:$B$30</c:f>
              <c:strCache>
                <c:ptCount val="12"/>
                <c:pt idx="0">
                  <c:v>a1</c:v>
                </c:pt>
                <c:pt idx="1">
                  <c:v>a2</c:v>
                </c:pt>
                <c:pt idx="2">
                  <c:v>a3</c:v>
                </c:pt>
                <c:pt idx="3">
                  <c:v>a4</c:v>
                </c:pt>
                <c:pt idx="4">
                  <c:v>a5</c:v>
                </c:pt>
                <c:pt idx="5">
                  <c:v>a6</c:v>
                </c:pt>
                <c:pt idx="6">
                  <c:v>a7</c:v>
                </c:pt>
                <c:pt idx="7">
                  <c:v>a8</c:v>
                </c:pt>
                <c:pt idx="8">
                  <c:v>a9</c:v>
                </c:pt>
                <c:pt idx="9">
                  <c:v>a10</c:v>
                </c:pt>
                <c:pt idx="10">
                  <c:v>a11</c:v>
                </c:pt>
                <c:pt idx="11">
                  <c:v>a12</c:v>
                </c:pt>
              </c:strCache>
            </c:strRef>
          </c:xVal>
          <c:yVal>
            <c:numRef>
              <c:f>'Scatter Plot'!$C$19:$C$30</c:f>
              <c:numCache>
                <c:formatCode>General</c:formatCode>
                <c:ptCount val="12"/>
                <c:pt idx="0">
                  <c:v>2</c:v>
                </c:pt>
                <c:pt idx="1">
                  <c:v>12</c:v>
                </c:pt>
                <c:pt idx="2">
                  <c:v>6</c:v>
                </c:pt>
                <c:pt idx="3">
                  <c:v>15</c:v>
                </c:pt>
                <c:pt idx="4">
                  <c:v>4</c:v>
                </c:pt>
                <c:pt idx="5">
                  <c:v>8</c:v>
                </c:pt>
                <c:pt idx="6">
                  <c:v>10</c:v>
                </c:pt>
                <c:pt idx="7">
                  <c:v>17</c:v>
                </c:pt>
                <c:pt idx="8">
                  <c:v>7</c:v>
                </c:pt>
                <c:pt idx="9">
                  <c:v>3</c:v>
                </c:pt>
                <c:pt idx="10">
                  <c:v>18</c:v>
                </c:pt>
                <c:pt idx="11">
                  <c:v>20</c:v>
                </c:pt>
              </c:numCache>
            </c:numRef>
          </c:yVal>
          <c:smooth val="1"/>
          <c:extLst>
            <c:ext xmlns:c16="http://schemas.microsoft.com/office/drawing/2014/chart" uri="{C3380CC4-5D6E-409C-BE32-E72D297353CC}">
              <c16:uniqueId val="{00000001-4039-4FBB-97A7-A8E066D31220}"/>
            </c:ext>
          </c:extLst>
        </c:ser>
        <c:ser>
          <c:idx val="1"/>
          <c:order val="1"/>
          <c:tx>
            <c:strRef>
              <c:f>'Scatter Plot'!$D$18</c:f>
              <c:strCache>
                <c:ptCount val="1"/>
                <c:pt idx="0">
                  <c:v>A2</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'Scatter Plot'!$B$19:$B$30</c:f>
              <c:strCache>
                <c:ptCount val="12"/>
                <c:pt idx="0">
                  <c:v>a1</c:v>
                </c:pt>
                <c:pt idx="1">
                  <c:v>a2</c:v>
                </c:pt>
                <c:pt idx="2">
                  <c:v>a3</c:v>
                </c:pt>
                <c:pt idx="3">
                  <c:v>a4</c:v>
                </c:pt>
                <c:pt idx="4">
                  <c:v>a5</c:v>
                </c:pt>
                <c:pt idx="5">
                  <c:v>a6</c:v>
                </c:pt>
                <c:pt idx="6">
                  <c:v>a7</c:v>
                </c:pt>
                <c:pt idx="7">
                  <c:v>a8</c:v>
                </c:pt>
                <c:pt idx="8">
                  <c:v>a9</c:v>
                </c:pt>
                <c:pt idx="9">
                  <c:v>a10</c:v>
                </c:pt>
                <c:pt idx="10">
                  <c:v>a11</c:v>
                </c:pt>
                <c:pt idx="11">
                  <c:v>a12</c:v>
                </c:pt>
              </c:strCache>
            </c:strRef>
          </c:xVal>
          <c:yVal>
            <c:numRef>
              <c:f>'Scatter Plot'!$D$19:$D$30</c:f>
              <c:numCache>
                <c:formatCode>General</c:formatCode>
                <c:ptCount val="12"/>
                <c:pt idx="0">
                  <c:v>55</c:v>
                </c:pt>
                <c:pt idx="1">
                  <c:v>78</c:v>
                </c:pt>
                <c:pt idx="2">
                  <c:v>50</c:v>
                </c:pt>
                <c:pt idx="3">
                  <c:v>66</c:v>
                </c:pt>
                <c:pt idx="4">
                  <c:v>61</c:v>
                </c:pt>
                <c:pt idx="5">
                  <c:v>54</c:v>
                </c:pt>
                <c:pt idx="6">
                  <c:v>63</c:v>
                </c:pt>
                <c:pt idx="7">
                  <c:v>60</c:v>
                </c:pt>
                <c:pt idx="8">
                  <c:v>53</c:v>
                </c:pt>
                <c:pt idx="9">
                  <c:v>71</c:v>
                </c:pt>
                <c:pt idx="10">
                  <c:v>59</c:v>
                </c:pt>
                <c:pt idx="11">
                  <c:v>80</c:v>
                </c:pt>
              </c:numCache>
            </c:numRef>
          </c:yVal>
          <c:smooth val="1"/>
          <c:extLst>
            <c:ext xmlns:c16="http://schemas.microsoft.com/office/drawing/2014/chart" uri="{C3380CC4-5D6E-409C-BE32-E72D297353CC}">
              <c16:uniqueId val="{00000003-4039-4FBB-97A7-A8E066D31220}"/>
            </c:ext>
          </c:extLst>
        </c:ser>
        <c:dLbls>
          <c:dLblPos val="t"/>
          <c:showLegendKey val="0"/>
          <c:showVal val="1"/>
          <c:showCatName val="0"/>
          <c:showSerName val="0"/>
          <c:showPercent val="0"/>
          <c:showBubbleSize val="0"/>
        </c:dLbls>
        <c:axId val="1980217392"/>
        <c:axId val="1980206080"/>
      </c:scatterChart>
      <c:valAx>
        <c:axId val="1980217392"/>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206080"/>
        <c:crosses val="autoZero"/>
        <c:crossBetween val="midCat"/>
      </c:valAx>
      <c:valAx>
        <c:axId val="1980206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021739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8.7580927384076995E-2"/>
          <c:y val="5.5555555555555552E-2"/>
          <c:w val="0.87753018372703417"/>
          <c:h val="0.73577136191309422"/>
        </c:manualLayout>
      </c:layout>
      <c:scatterChart>
        <c:scatterStyle val="smoothMarker"/>
        <c:varyColors val="0"/>
        <c:ser>
          <c:idx val="1"/>
          <c:order val="0"/>
          <c:tx>
            <c:strRef>
              <c:f>'Scatter Plot'!$C$3</c:f>
              <c:strCache>
                <c:ptCount val="1"/>
                <c:pt idx="0">
                  <c:v>2020</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'Scatter Plot'!$B$4:$B$15</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'Scatter Plot'!$C$4:$C$15</c:f>
              <c:numCache>
                <c:formatCode>General</c:formatCode>
                <c:ptCount val="12"/>
                <c:pt idx="0">
                  <c:v>120</c:v>
                </c:pt>
                <c:pt idx="1">
                  <c:v>150</c:v>
                </c:pt>
                <c:pt idx="2">
                  <c:v>110</c:v>
                </c:pt>
                <c:pt idx="3">
                  <c:v>135</c:v>
                </c:pt>
                <c:pt idx="4">
                  <c:v>125</c:v>
                </c:pt>
                <c:pt idx="5">
                  <c:v>140</c:v>
                </c:pt>
                <c:pt idx="6">
                  <c:v>130</c:v>
                </c:pt>
                <c:pt idx="7">
                  <c:v>155</c:v>
                </c:pt>
                <c:pt idx="8">
                  <c:v>115</c:v>
                </c:pt>
                <c:pt idx="9">
                  <c:v>145</c:v>
                </c:pt>
                <c:pt idx="10">
                  <c:v>135</c:v>
                </c:pt>
                <c:pt idx="11">
                  <c:v>130</c:v>
                </c:pt>
              </c:numCache>
            </c:numRef>
          </c:yVal>
          <c:smooth val="1"/>
          <c:extLst>
            <c:ext xmlns:c16="http://schemas.microsoft.com/office/drawing/2014/chart" uri="{C3380CC4-5D6E-409C-BE32-E72D297353CC}">
              <c16:uniqueId val="{00000001-928A-4F0D-90D7-B6E2F8EC196C}"/>
            </c:ext>
          </c:extLst>
        </c:ser>
        <c:ser>
          <c:idx val="0"/>
          <c:order val="1"/>
          <c:tx>
            <c:strRef>
              <c:f>'Scatter Plot'!$D$3</c:f>
              <c:strCache>
                <c:ptCount val="1"/>
                <c:pt idx="0">
                  <c:v>2022</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'Scatter Plot'!$B$4:$B$15</c:f>
              <c:numCache>
                <c:formatCode>General</c:formatCode>
                <c:ptCount val="12"/>
                <c:pt idx="0">
                  <c:v>1</c:v>
                </c:pt>
                <c:pt idx="1">
                  <c:v>2</c:v>
                </c:pt>
                <c:pt idx="2">
                  <c:v>3</c:v>
                </c:pt>
                <c:pt idx="3">
                  <c:v>4</c:v>
                </c:pt>
                <c:pt idx="4">
                  <c:v>5</c:v>
                </c:pt>
                <c:pt idx="5">
                  <c:v>6</c:v>
                </c:pt>
                <c:pt idx="6">
                  <c:v>7</c:v>
                </c:pt>
                <c:pt idx="7">
                  <c:v>8</c:v>
                </c:pt>
                <c:pt idx="8">
                  <c:v>9</c:v>
                </c:pt>
                <c:pt idx="9">
                  <c:v>10</c:v>
                </c:pt>
                <c:pt idx="10">
                  <c:v>11</c:v>
                </c:pt>
                <c:pt idx="11">
                  <c:v>12</c:v>
                </c:pt>
              </c:numCache>
            </c:numRef>
          </c:xVal>
          <c:yVal>
            <c:numRef>
              <c:f>'Scatter Plot'!$D$4:$D$15</c:f>
              <c:numCache>
                <c:formatCode>General</c:formatCode>
                <c:ptCount val="12"/>
                <c:pt idx="0">
                  <c:v>189</c:v>
                </c:pt>
                <c:pt idx="1">
                  <c:v>256</c:v>
                </c:pt>
                <c:pt idx="2">
                  <c:v>111</c:v>
                </c:pt>
                <c:pt idx="3">
                  <c:v>109</c:v>
                </c:pt>
                <c:pt idx="4">
                  <c:v>170</c:v>
                </c:pt>
                <c:pt idx="5">
                  <c:v>130</c:v>
                </c:pt>
                <c:pt idx="6">
                  <c:v>144</c:v>
                </c:pt>
                <c:pt idx="7">
                  <c:v>183</c:v>
                </c:pt>
                <c:pt idx="8">
                  <c:v>100</c:v>
                </c:pt>
                <c:pt idx="9">
                  <c:v>199</c:v>
                </c:pt>
                <c:pt idx="10">
                  <c:v>168</c:v>
                </c:pt>
                <c:pt idx="11">
                  <c:v>168</c:v>
                </c:pt>
              </c:numCache>
            </c:numRef>
          </c:yVal>
          <c:smooth val="1"/>
          <c:extLst>
            <c:ext xmlns:c16="http://schemas.microsoft.com/office/drawing/2014/chart" uri="{C3380CC4-5D6E-409C-BE32-E72D297353CC}">
              <c16:uniqueId val="{00000000-928A-4F0D-90D7-B6E2F8EC196C}"/>
            </c:ext>
          </c:extLst>
        </c:ser>
        <c:dLbls>
          <c:showLegendKey val="0"/>
          <c:showVal val="0"/>
          <c:showCatName val="0"/>
          <c:showSerName val="0"/>
          <c:showPercent val="0"/>
          <c:showBubbleSize val="0"/>
        </c:dLbls>
        <c:axId val="411986512"/>
        <c:axId val="411987472"/>
      </c:scatterChart>
      <c:valAx>
        <c:axId val="41198651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987472"/>
        <c:crosses val="autoZero"/>
        <c:crossBetween val="midCat"/>
      </c:valAx>
      <c:valAx>
        <c:axId val="4119874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1986512"/>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519417793446367"/>
          <c:y val="0.15927327193880642"/>
          <c:w val="0.85508588561423271"/>
          <c:h val="0.70385225537098528"/>
        </c:manualLayout>
      </c:layout>
      <c:scatterChart>
        <c:scatterStyle val="lineMarker"/>
        <c:varyColors val="0"/>
        <c:ser>
          <c:idx val="0"/>
          <c:order val="0"/>
          <c:tx>
            <c:strRef>
              <c:f>'Scatter Plot'!$B$34</c:f>
              <c:strCache>
                <c:ptCount val="1"/>
                <c:pt idx="0">
                  <c:v>Marketing Spend ($1000)</c:v>
                </c:pt>
              </c:strCache>
            </c:strRef>
          </c:tx>
          <c:spPr>
            <a:ln w="25400" cap="rnd">
              <a:noFill/>
              <a:round/>
            </a:ln>
            <a:effectLst/>
          </c:spPr>
          <c:marker>
            <c:symbol val="circle"/>
            <c:size val="5"/>
            <c:spPr>
              <a:solidFill>
                <a:schemeClr val="accent1"/>
              </a:solidFill>
              <a:ln w="9525">
                <a:solidFill>
                  <a:schemeClr val="accent1"/>
                </a:solidFill>
              </a:ln>
              <a:effectLst/>
            </c:spPr>
          </c:marker>
          <c:xVal>
            <c:numRef>
              <c:f>'Scatter Plot'!$A$35:$A$64</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'Scatter Plot'!$B$35:$B$64</c:f>
              <c:numCache>
                <c:formatCode>General</c:formatCode>
                <c:ptCount val="30"/>
                <c:pt idx="0">
                  <c:v>5</c:v>
                </c:pt>
                <c:pt idx="1">
                  <c:v>8</c:v>
                </c:pt>
                <c:pt idx="2">
                  <c:v>10</c:v>
                </c:pt>
                <c:pt idx="3">
                  <c:v>12</c:v>
                </c:pt>
                <c:pt idx="4">
                  <c:v>15</c:v>
                </c:pt>
                <c:pt idx="5">
                  <c:v>18</c:v>
                </c:pt>
                <c:pt idx="6">
                  <c:v>20</c:v>
                </c:pt>
                <c:pt idx="7">
                  <c:v>22</c:v>
                </c:pt>
                <c:pt idx="8">
                  <c:v>25</c:v>
                </c:pt>
                <c:pt idx="9">
                  <c:v>28</c:v>
                </c:pt>
                <c:pt idx="10">
                  <c:v>30</c:v>
                </c:pt>
                <c:pt idx="11">
                  <c:v>35</c:v>
                </c:pt>
                <c:pt idx="12">
                  <c:v>40</c:v>
                </c:pt>
                <c:pt idx="13">
                  <c:v>42</c:v>
                </c:pt>
                <c:pt idx="14">
                  <c:v>45</c:v>
                </c:pt>
                <c:pt idx="15">
                  <c:v>50</c:v>
                </c:pt>
                <c:pt idx="16">
                  <c:v>55</c:v>
                </c:pt>
                <c:pt idx="17">
                  <c:v>60</c:v>
                </c:pt>
                <c:pt idx="18">
                  <c:v>65</c:v>
                </c:pt>
                <c:pt idx="19">
                  <c:v>70</c:v>
                </c:pt>
                <c:pt idx="20">
                  <c:v>75</c:v>
                </c:pt>
                <c:pt idx="21">
                  <c:v>80</c:v>
                </c:pt>
                <c:pt idx="22">
                  <c:v>85</c:v>
                </c:pt>
                <c:pt idx="23">
                  <c:v>90</c:v>
                </c:pt>
                <c:pt idx="24">
                  <c:v>95</c:v>
                </c:pt>
                <c:pt idx="25">
                  <c:v>100</c:v>
                </c:pt>
                <c:pt idx="26">
                  <c:v>110</c:v>
                </c:pt>
                <c:pt idx="27">
                  <c:v>120</c:v>
                </c:pt>
                <c:pt idx="28">
                  <c:v>130</c:v>
                </c:pt>
                <c:pt idx="29">
                  <c:v>140</c:v>
                </c:pt>
              </c:numCache>
            </c:numRef>
          </c:yVal>
          <c:smooth val="0"/>
          <c:extLst>
            <c:ext xmlns:c16="http://schemas.microsoft.com/office/drawing/2014/chart" uri="{C3380CC4-5D6E-409C-BE32-E72D297353CC}">
              <c16:uniqueId val="{00000000-5E1A-4141-BD25-AC21DFC8100E}"/>
            </c:ext>
          </c:extLst>
        </c:ser>
        <c:ser>
          <c:idx val="1"/>
          <c:order val="1"/>
          <c:tx>
            <c:strRef>
              <c:f>'Scatter Plot'!$C$34</c:f>
              <c:strCache>
                <c:ptCount val="1"/>
                <c:pt idx="0">
                  <c:v>Product Sales (Units)</c:v>
                </c:pt>
              </c:strCache>
            </c:strRef>
          </c:tx>
          <c:spPr>
            <a:ln w="19050" cap="rnd">
              <a:noFill/>
              <a:round/>
            </a:ln>
            <a:effectLst/>
          </c:spPr>
          <c:marker>
            <c:symbol val="circle"/>
            <c:size val="5"/>
            <c:spPr>
              <a:solidFill>
                <a:schemeClr val="accent2"/>
              </a:solidFill>
              <a:ln w="9525">
                <a:solidFill>
                  <a:schemeClr val="accent2"/>
                </a:solidFill>
              </a:ln>
              <a:effectLst/>
            </c:spPr>
          </c:marker>
          <c:xVal>
            <c:numRef>
              <c:f>'Scatter Plot'!$A$35:$A$64</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'Scatter Plot'!$C$35:$C$64</c:f>
              <c:numCache>
                <c:formatCode>General</c:formatCode>
                <c:ptCount val="30"/>
                <c:pt idx="0">
                  <c:v>120</c:v>
                </c:pt>
                <c:pt idx="1">
                  <c:v>150</c:v>
                </c:pt>
                <c:pt idx="2">
                  <c:v>200</c:v>
                </c:pt>
                <c:pt idx="3">
                  <c:v>220</c:v>
                </c:pt>
                <c:pt idx="4">
                  <c:v>250</c:v>
                </c:pt>
                <c:pt idx="5">
                  <c:v>280</c:v>
                </c:pt>
                <c:pt idx="6">
                  <c:v>300</c:v>
                </c:pt>
                <c:pt idx="7">
                  <c:v>320</c:v>
                </c:pt>
                <c:pt idx="8">
                  <c:v>360</c:v>
                </c:pt>
                <c:pt idx="9">
                  <c:v>400</c:v>
                </c:pt>
                <c:pt idx="10">
                  <c:v>420</c:v>
                </c:pt>
                <c:pt idx="11">
                  <c:v>450</c:v>
                </c:pt>
                <c:pt idx="12">
                  <c:v>480</c:v>
                </c:pt>
                <c:pt idx="13">
                  <c:v>500</c:v>
                </c:pt>
                <c:pt idx="14">
                  <c:v>550</c:v>
                </c:pt>
                <c:pt idx="15">
                  <c:v>580</c:v>
                </c:pt>
                <c:pt idx="16">
                  <c:v>600</c:v>
                </c:pt>
                <c:pt idx="17">
                  <c:v>630</c:v>
                </c:pt>
                <c:pt idx="18">
                  <c:v>660</c:v>
                </c:pt>
                <c:pt idx="19">
                  <c:v>700</c:v>
                </c:pt>
                <c:pt idx="20">
                  <c:v>720</c:v>
                </c:pt>
                <c:pt idx="21">
                  <c:v>750</c:v>
                </c:pt>
                <c:pt idx="22">
                  <c:v>770</c:v>
                </c:pt>
                <c:pt idx="23">
                  <c:v>800</c:v>
                </c:pt>
                <c:pt idx="24">
                  <c:v>850</c:v>
                </c:pt>
                <c:pt idx="25">
                  <c:v>900</c:v>
                </c:pt>
                <c:pt idx="26">
                  <c:v>1000</c:v>
                </c:pt>
                <c:pt idx="27">
                  <c:v>1100</c:v>
                </c:pt>
                <c:pt idx="28">
                  <c:v>1200</c:v>
                </c:pt>
                <c:pt idx="29">
                  <c:v>1300</c:v>
                </c:pt>
              </c:numCache>
            </c:numRef>
          </c:yVal>
          <c:smooth val="0"/>
          <c:extLst>
            <c:ext xmlns:c16="http://schemas.microsoft.com/office/drawing/2014/chart" uri="{C3380CC4-5D6E-409C-BE32-E72D297353CC}">
              <c16:uniqueId val="{00000001-5E1A-4141-BD25-AC21DFC8100E}"/>
            </c:ext>
          </c:extLst>
        </c:ser>
        <c:dLbls>
          <c:showLegendKey val="0"/>
          <c:showVal val="0"/>
          <c:showCatName val="0"/>
          <c:showSerName val="0"/>
          <c:showPercent val="0"/>
          <c:showBubbleSize val="0"/>
        </c:dLbls>
        <c:axId val="334124464"/>
        <c:axId val="334124944"/>
      </c:scatterChart>
      <c:valAx>
        <c:axId val="334124464"/>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Spend</a:t>
                </a:r>
              </a:p>
            </c:rich>
          </c:tx>
          <c:layout>
            <c:manualLayout>
              <c:xMode val="edge"/>
              <c:yMode val="edge"/>
              <c:x val="0.49802037473963828"/>
              <c:y val="0.93099967837016018"/>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24944"/>
        <c:crosses val="autoZero"/>
        <c:crossBetween val="midCat"/>
      </c:valAx>
      <c:valAx>
        <c:axId val="3341249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Product</a:t>
                </a:r>
                <a:r>
                  <a:rPr lang="en-IN" baseline="0"/>
                  <a:t> Sales</a:t>
                </a:r>
                <a:endParaRPr lang="en-IN"/>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IN"/>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4124464"/>
        <c:crosses val="autoZero"/>
        <c:crossBetween val="midCat"/>
      </c:valAx>
      <c:spPr>
        <a:noFill/>
        <a:ln>
          <a:noFill/>
        </a:ln>
        <a:effectLst/>
      </c:spPr>
    </c:plotArea>
    <c:legend>
      <c:legendPos val="r"/>
      <c:layout>
        <c:manualLayout>
          <c:xMode val="edge"/>
          <c:yMode val="edge"/>
          <c:x val="0.76321905117940991"/>
          <c:y val="9.9388281797460204E-3"/>
          <c:w val="0.23678098871196587"/>
          <c:h val="0.1331976376521332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'Scatter Plot'!$B$69</c:f>
              <c:strCache>
                <c:ptCount val="1"/>
                <c:pt idx="0">
                  <c:v>Study Hours</c:v>
                </c:pt>
              </c:strCache>
            </c:strRef>
          </c:tx>
          <c:spPr>
            <a:ln w="19050" cap="rnd">
              <a:noFill/>
              <a:round/>
            </a:ln>
            <a:effectLst/>
          </c:spPr>
          <c:marker>
            <c:symbol val="circle"/>
            <c:size val="5"/>
            <c:spPr>
              <a:solidFill>
                <a:schemeClr val="accent1"/>
              </a:solidFill>
              <a:ln w="9525">
                <a:solidFill>
                  <a:schemeClr val="accent1"/>
                </a:solidFill>
              </a:ln>
              <a:effectLst/>
            </c:spPr>
          </c:marker>
          <c:xVal>
            <c:numRef>
              <c:f>'Scatter Plot'!$A$70:$A$94</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'Scatter Plot'!$B$70:$B$94</c:f>
              <c:numCache>
                <c:formatCode>General</c:formatCode>
                <c:ptCount val="25"/>
                <c:pt idx="0">
                  <c:v>1.5</c:v>
                </c:pt>
                <c:pt idx="1">
                  <c:v>2</c:v>
                </c:pt>
                <c:pt idx="2">
                  <c:v>2.5</c:v>
                </c:pt>
                <c:pt idx="3">
                  <c:v>3</c:v>
                </c:pt>
                <c:pt idx="4">
                  <c:v>3.5</c:v>
                </c:pt>
                <c:pt idx="5">
                  <c:v>4</c:v>
                </c:pt>
                <c:pt idx="6">
                  <c:v>4.5</c:v>
                </c:pt>
                <c:pt idx="7">
                  <c:v>5</c:v>
                </c:pt>
                <c:pt idx="8">
                  <c:v>5.5</c:v>
                </c:pt>
                <c:pt idx="9">
                  <c:v>6</c:v>
                </c:pt>
                <c:pt idx="10">
                  <c:v>6.5</c:v>
                </c:pt>
                <c:pt idx="11">
                  <c:v>7</c:v>
                </c:pt>
                <c:pt idx="12">
                  <c:v>7.5</c:v>
                </c:pt>
                <c:pt idx="13">
                  <c:v>8</c:v>
                </c:pt>
                <c:pt idx="14">
                  <c:v>8.5</c:v>
                </c:pt>
                <c:pt idx="15">
                  <c:v>9</c:v>
                </c:pt>
                <c:pt idx="16">
                  <c:v>9.5</c:v>
                </c:pt>
                <c:pt idx="17">
                  <c:v>10</c:v>
                </c:pt>
                <c:pt idx="18">
                  <c:v>10.5</c:v>
                </c:pt>
                <c:pt idx="19">
                  <c:v>11</c:v>
                </c:pt>
                <c:pt idx="20">
                  <c:v>11.5</c:v>
                </c:pt>
                <c:pt idx="21">
                  <c:v>12</c:v>
                </c:pt>
                <c:pt idx="22">
                  <c:v>12.5</c:v>
                </c:pt>
                <c:pt idx="23">
                  <c:v>13</c:v>
                </c:pt>
                <c:pt idx="24">
                  <c:v>13.5</c:v>
                </c:pt>
              </c:numCache>
            </c:numRef>
          </c:yVal>
          <c:smooth val="0"/>
          <c:extLst>
            <c:ext xmlns:c16="http://schemas.microsoft.com/office/drawing/2014/chart" uri="{C3380CC4-5D6E-409C-BE32-E72D297353CC}">
              <c16:uniqueId val="{00000000-2C5C-4F6D-ACCD-FD7330DE173B}"/>
            </c:ext>
          </c:extLst>
        </c:ser>
        <c:ser>
          <c:idx val="1"/>
          <c:order val="1"/>
          <c:tx>
            <c:strRef>
              <c:f>'Scatter Plot'!$C$69</c:f>
              <c:strCache>
                <c:ptCount val="1"/>
                <c:pt idx="0">
                  <c:v>Exam Score (%)</c:v>
                </c:pt>
              </c:strCache>
            </c:strRef>
          </c:tx>
          <c:spPr>
            <a:ln w="19050" cap="rnd">
              <a:noFill/>
              <a:round/>
            </a:ln>
            <a:effectLst/>
          </c:spPr>
          <c:marker>
            <c:symbol val="circle"/>
            <c:size val="5"/>
            <c:spPr>
              <a:solidFill>
                <a:schemeClr val="accent2"/>
              </a:solidFill>
              <a:ln w="9525">
                <a:solidFill>
                  <a:schemeClr val="accent2"/>
                </a:solidFill>
              </a:ln>
              <a:effectLst/>
            </c:spPr>
          </c:marker>
          <c:xVal>
            <c:numRef>
              <c:f>'Scatter Plot'!$A$70:$A$94</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'Scatter Plot'!$C$70:$C$94</c:f>
              <c:numCache>
                <c:formatCode>General</c:formatCode>
                <c:ptCount val="25"/>
                <c:pt idx="0">
                  <c:v>50</c:v>
                </c:pt>
                <c:pt idx="1">
                  <c:v>55</c:v>
                </c:pt>
                <c:pt idx="2">
                  <c:v>60</c:v>
                </c:pt>
                <c:pt idx="3">
                  <c:v>65</c:v>
                </c:pt>
                <c:pt idx="4">
                  <c:v>68</c:v>
                </c:pt>
                <c:pt idx="5">
                  <c:v>72</c:v>
                </c:pt>
                <c:pt idx="6">
                  <c:v>75</c:v>
                </c:pt>
                <c:pt idx="7">
                  <c:v>78</c:v>
                </c:pt>
                <c:pt idx="8">
                  <c:v>80</c:v>
                </c:pt>
                <c:pt idx="9">
                  <c:v>82</c:v>
                </c:pt>
                <c:pt idx="10">
                  <c:v>85</c:v>
                </c:pt>
                <c:pt idx="11">
                  <c:v>88</c:v>
                </c:pt>
                <c:pt idx="12">
                  <c:v>90</c:v>
                </c:pt>
                <c:pt idx="13">
                  <c:v>92</c:v>
                </c:pt>
                <c:pt idx="14">
                  <c:v>93</c:v>
                </c:pt>
                <c:pt idx="15">
                  <c:v>94</c:v>
                </c:pt>
                <c:pt idx="16">
                  <c:v>95</c:v>
                </c:pt>
                <c:pt idx="17">
                  <c:v>96</c:v>
                </c:pt>
                <c:pt idx="18">
                  <c:v>97</c:v>
                </c:pt>
                <c:pt idx="19">
                  <c:v>97</c:v>
                </c:pt>
                <c:pt idx="20">
                  <c:v>98</c:v>
                </c:pt>
                <c:pt idx="21">
                  <c:v>99</c:v>
                </c:pt>
                <c:pt idx="22">
                  <c:v>99</c:v>
                </c:pt>
                <c:pt idx="23">
                  <c:v>100</c:v>
                </c:pt>
                <c:pt idx="24">
                  <c:v>100</c:v>
                </c:pt>
              </c:numCache>
            </c:numRef>
          </c:yVal>
          <c:smooth val="0"/>
          <c:extLst>
            <c:ext xmlns:c16="http://schemas.microsoft.com/office/drawing/2014/chart" uri="{C3380CC4-5D6E-409C-BE32-E72D297353CC}">
              <c16:uniqueId val="{00000001-2C5C-4F6D-ACCD-FD7330DE173B}"/>
            </c:ext>
          </c:extLst>
        </c:ser>
        <c:dLbls>
          <c:showLegendKey val="0"/>
          <c:showVal val="0"/>
          <c:showCatName val="0"/>
          <c:showSerName val="0"/>
          <c:showPercent val="0"/>
          <c:showBubbleSize val="0"/>
        </c:dLbls>
        <c:axId val="1316926944"/>
        <c:axId val="1316934144"/>
      </c:scatterChart>
      <c:valAx>
        <c:axId val="131692694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934144"/>
        <c:crosses val="autoZero"/>
        <c:crossBetween val="midCat"/>
      </c:valAx>
      <c:valAx>
        <c:axId val="13169341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6926944"/>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IN"/>
              <a:t>Normal Std D.</a:t>
            </a:r>
          </a:p>
        </c:rich>
      </c:tx>
      <c:layout>
        <c:manualLayout>
          <c:xMode val="edge"/>
          <c:yMode val="edge"/>
          <c:x val="0.35399999999999998"/>
          <c:y val="4.1666666666666664E-2"/>
        </c:manualLayout>
      </c:layout>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lotArea>
      <c:layout/>
      <c:scatterChart>
        <c:scatterStyle val="lineMarker"/>
        <c:varyColors val="0"/>
        <c:ser>
          <c:idx val="0"/>
          <c:order val="0"/>
          <c:spPr>
            <a:ln w="28575" cap="rnd">
              <a:solidFill>
                <a:schemeClr val="lt1">
                  <a:alpha val="50000"/>
                </a:schemeClr>
              </a:solidFill>
              <a:round/>
            </a:ln>
            <a:effectLst>
              <a:outerShdw dist="25400" dir="2700000" algn="tl" rotWithShape="0">
                <a:schemeClr val="accent1"/>
              </a:outerShdw>
            </a:effectLst>
          </c:spPr>
          <c:marker>
            <c:symbol val="circle"/>
            <c:size val="6"/>
            <c:spPr>
              <a:solidFill>
                <a:schemeClr val="accent1"/>
              </a:solidFill>
              <a:ln w="22225">
                <a:solidFill>
                  <a:schemeClr val="lt1"/>
                </a:solidFill>
                <a:round/>
              </a:ln>
              <a:effectLst/>
            </c:spPr>
          </c:marker>
          <c:xVal>
            <c:numRef>
              <c:f>'Std Normal Dis'!$D$2:$D$32</c:f>
              <c:numCache>
                <c:formatCode>General</c:formatCode>
                <c:ptCount val="31"/>
                <c:pt idx="0">
                  <c:v>-3</c:v>
                </c:pt>
                <c:pt idx="1">
                  <c:v>-2.8</c:v>
                </c:pt>
                <c:pt idx="2">
                  <c:v>-2.6</c:v>
                </c:pt>
                <c:pt idx="3">
                  <c:v>-2.4</c:v>
                </c:pt>
                <c:pt idx="4">
                  <c:v>-2.2000000000000002</c:v>
                </c:pt>
                <c:pt idx="5">
                  <c:v>-2</c:v>
                </c:pt>
                <c:pt idx="6">
                  <c:v>-1.8</c:v>
                </c:pt>
                <c:pt idx="7">
                  <c:v>-1.6</c:v>
                </c:pt>
                <c:pt idx="8">
                  <c:v>-1.4</c:v>
                </c:pt>
                <c:pt idx="9">
                  <c:v>-1.2</c:v>
                </c:pt>
                <c:pt idx="10">
                  <c:v>-1</c:v>
                </c:pt>
                <c:pt idx="11">
                  <c:v>-0.8</c:v>
                </c:pt>
                <c:pt idx="12">
                  <c:v>-0.6</c:v>
                </c:pt>
                <c:pt idx="13">
                  <c:v>-0.4</c:v>
                </c:pt>
                <c:pt idx="14">
                  <c:v>-0.2</c:v>
                </c:pt>
                <c:pt idx="15">
                  <c:v>0</c:v>
                </c:pt>
                <c:pt idx="16">
                  <c:v>0.2</c:v>
                </c:pt>
                <c:pt idx="17">
                  <c:v>0.4</c:v>
                </c:pt>
                <c:pt idx="18">
                  <c:v>0.6</c:v>
                </c:pt>
                <c:pt idx="19">
                  <c:v>0.8</c:v>
                </c:pt>
                <c:pt idx="20">
                  <c:v>1</c:v>
                </c:pt>
                <c:pt idx="21">
                  <c:v>1.2</c:v>
                </c:pt>
                <c:pt idx="22">
                  <c:v>1.4</c:v>
                </c:pt>
                <c:pt idx="23">
                  <c:v>1.6</c:v>
                </c:pt>
                <c:pt idx="24">
                  <c:v>1.8</c:v>
                </c:pt>
                <c:pt idx="25">
                  <c:v>2</c:v>
                </c:pt>
                <c:pt idx="26">
                  <c:v>2.2000000000000002</c:v>
                </c:pt>
                <c:pt idx="27">
                  <c:v>2.4</c:v>
                </c:pt>
                <c:pt idx="28">
                  <c:v>2.6</c:v>
                </c:pt>
                <c:pt idx="29">
                  <c:v>2.80000000000001</c:v>
                </c:pt>
                <c:pt idx="30">
                  <c:v>3.0000000000000102</c:v>
                </c:pt>
              </c:numCache>
            </c:numRef>
          </c:xVal>
          <c:yVal>
            <c:numRef>
              <c:f>'Std Normal Dis'!$E$2:$E$32</c:f>
              <c:numCache>
                <c:formatCode>General</c:formatCode>
                <c:ptCount val="31"/>
                <c:pt idx="0">
                  <c:v>4.4318484119380075E-3</c:v>
                </c:pt>
                <c:pt idx="1">
                  <c:v>7.9154515829799686E-3</c:v>
                </c:pt>
                <c:pt idx="2">
                  <c:v>1.3582969233685613E-2</c:v>
                </c:pt>
                <c:pt idx="3">
                  <c:v>2.2394530294842899E-2</c:v>
                </c:pt>
                <c:pt idx="4">
                  <c:v>3.5474592846231424E-2</c:v>
                </c:pt>
                <c:pt idx="5">
                  <c:v>5.3990966513188063E-2</c:v>
                </c:pt>
                <c:pt idx="6">
                  <c:v>7.8950158300894149E-2</c:v>
                </c:pt>
                <c:pt idx="7">
                  <c:v>0.11092083467945554</c:v>
                </c:pt>
                <c:pt idx="8">
                  <c:v>0.14972746563574488</c:v>
                </c:pt>
                <c:pt idx="9">
                  <c:v>0.19418605498321295</c:v>
                </c:pt>
                <c:pt idx="10">
                  <c:v>0.24197072451914337</c:v>
                </c:pt>
                <c:pt idx="11">
                  <c:v>0.28969155276148273</c:v>
                </c:pt>
                <c:pt idx="12">
                  <c:v>0.33322460289179967</c:v>
                </c:pt>
                <c:pt idx="13">
                  <c:v>0.36827014030332333</c:v>
                </c:pt>
                <c:pt idx="14">
                  <c:v>0.39104269397545588</c:v>
                </c:pt>
                <c:pt idx="15">
                  <c:v>0.3989422804014327</c:v>
                </c:pt>
                <c:pt idx="16">
                  <c:v>0.39104269397545588</c:v>
                </c:pt>
                <c:pt idx="17">
                  <c:v>0.36827014030332333</c:v>
                </c:pt>
                <c:pt idx="18">
                  <c:v>0.33322460289179967</c:v>
                </c:pt>
                <c:pt idx="19">
                  <c:v>0.28969155276148273</c:v>
                </c:pt>
                <c:pt idx="20">
                  <c:v>0.24197072451914337</c:v>
                </c:pt>
                <c:pt idx="21">
                  <c:v>0.19418605498321295</c:v>
                </c:pt>
                <c:pt idx="22">
                  <c:v>0.14972746563574488</c:v>
                </c:pt>
                <c:pt idx="23">
                  <c:v>0.11092083467945554</c:v>
                </c:pt>
                <c:pt idx="24">
                  <c:v>7.8950158300894149E-2</c:v>
                </c:pt>
                <c:pt idx="25">
                  <c:v>5.3990966513188063E-2</c:v>
                </c:pt>
                <c:pt idx="26">
                  <c:v>3.5474592846231424E-2</c:v>
                </c:pt>
                <c:pt idx="27">
                  <c:v>2.2394530294842899E-2</c:v>
                </c:pt>
                <c:pt idx="28">
                  <c:v>1.3582969233685613E-2</c:v>
                </c:pt>
                <c:pt idx="29">
                  <c:v>7.915451582979743E-3</c:v>
                </c:pt>
                <c:pt idx="30">
                  <c:v>4.431848411937874E-3</c:v>
                </c:pt>
              </c:numCache>
            </c:numRef>
          </c:yVal>
          <c:smooth val="0"/>
          <c:extLst>
            <c:ext xmlns:c16="http://schemas.microsoft.com/office/drawing/2014/chart" uri="{C3380CC4-5D6E-409C-BE32-E72D297353CC}">
              <c16:uniqueId val="{00000000-4240-4767-BD59-FEA209045DAA}"/>
            </c:ext>
          </c:extLst>
        </c:ser>
        <c:dLbls>
          <c:showLegendKey val="0"/>
          <c:showVal val="0"/>
          <c:showCatName val="0"/>
          <c:showSerName val="0"/>
          <c:showPercent val="0"/>
          <c:showBubbleSize val="0"/>
        </c:dLbls>
        <c:axId val="280673728"/>
        <c:axId val="280672768"/>
      </c:scatterChart>
      <c:valAx>
        <c:axId val="280673728"/>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12700" cap="flat" cmpd="sng" algn="ctr">
            <a:solidFill>
              <a:schemeClr val="lt1">
                <a:alpha val="25000"/>
              </a:schemeClr>
            </a:solidFill>
            <a:round/>
          </a:ln>
          <a:effectLst/>
        </c:spPr>
        <c:txPr>
          <a:bodyPr rot="-60000000" spcFirstLastPara="1" vertOverflow="ellipsis" vert="horz" wrap="square" anchor="ctr" anchorCtr="1"/>
          <a:lstStyle/>
          <a:p>
            <a:pPr>
              <a:defRPr sz="900" b="0" i="0" u="none" strike="noStrike" kern="1200" spc="100" baseline="0">
                <a:solidFill>
                  <a:schemeClr val="lt1"/>
                </a:solidFill>
                <a:latin typeface="+mn-lt"/>
                <a:ea typeface="+mn-ea"/>
                <a:cs typeface="+mn-cs"/>
              </a:defRPr>
            </a:pPr>
            <a:endParaRPr lang="en-US"/>
          </a:p>
        </c:txPr>
        <c:crossAx val="280672768"/>
        <c:crosses val="autoZero"/>
        <c:crossBetween val="midCat"/>
      </c:valAx>
      <c:valAx>
        <c:axId val="280672768"/>
        <c:scaling>
          <c:orientation val="minMax"/>
        </c:scaling>
        <c:delete val="0"/>
        <c:axPos val="l"/>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280673728"/>
        <c:crosses val="autoZero"/>
        <c:crossBetween val="midCat"/>
      </c:valAx>
      <c:spPr>
        <a:noFill/>
        <a:ln>
          <a:noFill/>
        </a:ln>
        <a:effectLst/>
      </c:spPr>
    </c:plotArea>
    <c:plotVisOnly val="1"/>
    <c:dispBlanksAs val="gap"/>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Cumalative</a:t>
            </a:r>
          </a:p>
          <a:p>
            <a:pPr>
              <a:defRPr/>
            </a:pPr>
            <a:endParaRPr lang="en-IN"/>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1.9652992093936977E-2"/>
          <c:y val="0.13850851816136295"/>
          <c:w val="0.94314717070622578"/>
          <c:h val="0.75477895301660103"/>
        </c:manualLayout>
      </c:layout>
      <c:scatterChart>
        <c:scatterStyle val="smoothMarker"/>
        <c:varyColors val="0"/>
        <c:ser>
          <c:idx val="0"/>
          <c:order val="0"/>
          <c:spPr>
            <a:ln w="95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'Std Normal Dis'!$D$2:$D$32</c:f>
              <c:numCache>
                <c:formatCode>General</c:formatCode>
                <c:ptCount val="31"/>
                <c:pt idx="0">
                  <c:v>-3</c:v>
                </c:pt>
                <c:pt idx="1">
                  <c:v>-2.8</c:v>
                </c:pt>
                <c:pt idx="2">
                  <c:v>-2.6</c:v>
                </c:pt>
                <c:pt idx="3">
                  <c:v>-2.4</c:v>
                </c:pt>
                <c:pt idx="4">
                  <c:v>-2.2000000000000002</c:v>
                </c:pt>
                <c:pt idx="5">
                  <c:v>-2</c:v>
                </c:pt>
                <c:pt idx="6">
                  <c:v>-1.8</c:v>
                </c:pt>
                <c:pt idx="7">
                  <c:v>-1.6</c:v>
                </c:pt>
                <c:pt idx="8">
                  <c:v>-1.4</c:v>
                </c:pt>
                <c:pt idx="9">
                  <c:v>-1.2</c:v>
                </c:pt>
                <c:pt idx="10">
                  <c:v>-1</c:v>
                </c:pt>
                <c:pt idx="11">
                  <c:v>-0.8</c:v>
                </c:pt>
                <c:pt idx="12">
                  <c:v>-0.6</c:v>
                </c:pt>
                <c:pt idx="13">
                  <c:v>-0.4</c:v>
                </c:pt>
                <c:pt idx="14">
                  <c:v>-0.2</c:v>
                </c:pt>
                <c:pt idx="15">
                  <c:v>0</c:v>
                </c:pt>
                <c:pt idx="16">
                  <c:v>0.2</c:v>
                </c:pt>
                <c:pt idx="17">
                  <c:v>0.4</c:v>
                </c:pt>
                <c:pt idx="18">
                  <c:v>0.6</c:v>
                </c:pt>
                <c:pt idx="19">
                  <c:v>0.8</c:v>
                </c:pt>
                <c:pt idx="20">
                  <c:v>1</c:v>
                </c:pt>
                <c:pt idx="21">
                  <c:v>1.2</c:v>
                </c:pt>
                <c:pt idx="22">
                  <c:v>1.4</c:v>
                </c:pt>
                <c:pt idx="23">
                  <c:v>1.6</c:v>
                </c:pt>
                <c:pt idx="24">
                  <c:v>1.8</c:v>
                </c:pt>
                <c:pt idx="25">
                  <c:v>2</c:v>
                </c:pt>
                <c:pt idx="26">
                  <c:v>2.2000000000000002</c:v>
                </c:pt>
                <c:pt idx="27">
                  <c:v>2.4</c:v>
                </c:pt>
                <c:pt idx="28">
                  <c:v>2.6</c:v>
                </c:pt>
                <c:pt idx="29">
                  <c:v>2.80000000000001</c:v>
                </c:pt>
                <c:pt idx="30">
                  <c:v>3.0000000000000102</c:v>
                </c:pt>
              </c:numCache>
            </c:numRef>
          </c:xVal>
          <c:yVal>
            <c:numRef>
              <c:f>'Std Normal Dis'!$F$2:$F$32</c:f>
              <c:numCache>
                <c:formatCode>General</c:formatCode>
                <c:ptCount val="31"/>
                <c:pt idx="0">
                  <c:v>1.3498980316300933E-3</c:v>
                </c:pt>
                <c:pt idx="1">
                  <c:v>2.5551303304279312E-3</c:v>
                </c:pt>
                <c:pt idx="2">
                  <c:v>4.6611880237187476E-3</c:v>
                </c:pt>
                <c:pt idx="3">
                  <c:v>8.1975359245961311E-3</c:v>
                </c:pt>
                <c:pt idx="4">
                  <c:v>1.3903447513498597E-2</c:v>
                </c:pt>
                <c:pt idx="5">
                  <c:v>2.2750131948179191E-2</c:v>
                </c:pt>
                <c:pt idx="6">
                  <c:v>3.5930319112925789E-2</c:v>
                </c:pt>
                <c:pt idx="7">
                  <c:v>5.4799291699557967E-2</c:v>
                </c:pt>
                <c:pt idx="8">
                  <c:v>8.0756659233771053E-2</c:v>
                </c:pt>
                <c:pt idx="9">
                  <c:v>0.11506967022170828</c:v>
                </c:pt>
                <c:pt idx="10">
                  <c:v>0.15865525393145699</c:v>
                </c:pt>
                <c:pt idx="11">
                  <c:v>0.21185539858339661</c:v>
                </c:pt>
                <c:pt idx="12">
                  <c:v>0.27425311775007355</c:v>
                </c:pt>
                <c:pt idx="13">
                  <c:v>0.34457825838967576</c:v>
                </c:pt>
                <c:pt idx="14">
                  <c:v>0.42074029056089696</c:v>
                </c:pt>
                <c:pt idx="15">
                  <c:v>0.5</c:v>
                </c:pt>
                <c:pt idx="16">
                  <c:v>0.57925970943910299</c:v>
                </c:pt>
                <c:pt idx="17">
                  <c:v>0.65542174161032429</c:v>
                </c:pt>
                <c:pt idx="18">
                  <c:v>0.72574688224992645</c:v>
                </c:pt>
                <c:pt idx="19">
                  <c:v>0.78814460141660336</c:v>
                </c:pt>
                <c:pt idx="20">
                  <c:v>0.84134474606854304</c:v>
                </c:pt>
                <c:pt idx="21">
                  <c:v>0.88493032977829178</c:v>
                </c:pt>
                <c:pt idx="22">
                  <c:v>0.91924334076622893</c:v>
                </c:pt>
                <c:pt idx="23">
                  <c:v>0.94520070830044201</c:v>
                </c:pt>
                <c:pt idx="24">
                  <c:v>0.96406968088707423</c:v>
                </c:pt>
                <c:pt idx="25">
                  <c:v>0.97724986805182079</c:v>
                </c:pt>
                <c:pt idx="26">
                  <c:v>0.98609655248650141</c:v>
                </c:pt>
                <c:pt idx="27">
                  <c:v>0.99180246407540384</c:v>
                </c:pt>
                <c:pt idx="28">
                  <c:v>0.99533881197628127</c:v>
                </c:pt>
                <c:pt idx="29">
                  <c:v>0.99744486966957213</c:v>
                </c:pt>
                <c:pt idx="30">
                  <c:v>0.9986501019683699</c:v>
                </c:pt>
              </c:numCache>
            </c:numRef>
          </c:yVal>
          <c:smooth val="1"/>
          <c:extLst>
            <c:ext xmlns:c16="http://schemas.microsoft.com/office/drawing/2014/chart" uri="{C3380CC4-5D6E-409C-BE32-E72D297353CC}">
              <c16:uniqueId val="{00000000-13BE-4D12-A777-DDDE01FBB425}"/>
            </c:ext>
          </c:extLst>
        </c:ser>
        <c:dLbls>
          <c:showLegendKey val="0"/>
          <c:showVal val="0"/>
          <c:showCatName val="0"/>
          <c:showSerName val="0"/>
          <c:showPercent val="0"/>
          <c:showBubbleSize val="0"/>
        </c:dLbls>
        <c:axId val="403877520"/>
        <c:axId val="403890000"/>
      </c:scatterChart>
      <c:valAx>
        <c:axId val="40387752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90000"/>
        <c:crosses val="autoZero"/>
        <c:crossBetween val="midCat"/>
      </c:valAx>
      <c:valAx>
        <c:axId val="403890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87752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solidFill>
                <a:effectLst/>
                <a:latin typeface="+mn-lt"/>
                <a:ea typeface="+mn-ea"/>
                <a:cs typeface="+mn-cs"/>
              </a:defRPr>
            </a:pPr>
            <a:r>
              <a:rPr lang="en-IN">
                <a:solidFill>
                  <a:schemeClr val="dk1"/>
                </a:solidFill>
                <a:latin typeface="+mn-lt"/>
                <a:ea typeface="+mn-ea"/>
                <a:cs typeface="+mn-cs"/>
              </a:rPr>
              <a:t>Students Score</a:t>
            </a:r>
            <a:endParaRPr lang="en-IN"/>
          </a:p>
        </c:rich>
      </c:tx>
      <c:layout>
        <c:manualLayout>
          <c:xMode val="edge"/>
          <c:yMode val="edge"/>
          <c:x val="0.35125944180641544"/>
          <c:y val="3.6390101892285295E-2"/>
        </c:manualLayout>
      </c:layout>
      <c:overlay val="0"/>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6350" cap="flat" cmpd="sng" algn="ctr">
          <a:solidFill>
            <a:schemeClr val="accent3"/>
          </a:solidFill>
          <a:prstDash val="solid"/>
          <a:miter lim="800000"/>
        </a:ln>
        <a:effectLst/>
      </c:spPr>
      <c:txPr>
        <a:bodyPr rot="0" spcFirstLastPara="1" vertOverflow="ellipsis" vert="horz" wrap="square" anchor="ctr" anchorCtr="1"/>
        <a:lstStyle/>
        <a:p>
          <a:pPr>
            <a:defRPr b="0" i="0" u="none" strike="noStrike" kern="1200" baseline="0">
              <a:solidFill>
                <a:schemeClr val="dk1"/>
              </a:solidFill>
              <a:effectLst/>
              <a:latin typeface="+mn-lt"/>
              <a:ea typeface="+mn-ea"/>
              <a:cs typeface="+mn-cs"/>
            </a:defRPr>
          </a:pPr>
          <a:endParaRPr lang="en-IN"/>
        </a:p>
      </c:txPr>
    </c:title>
    <c:autoTitleDeleted val="0"/>
    <c:plotArea>
      <c:layout/>
      <c:barChart>
        <c:barDir val="col"/>
        <c:grouping val="clustered"/>
        <c:varyColors val="0"/>
        <c:ser>
          <c:idx val="0"/>
          <c:order val="0"/>
          <c:tx>
            <c:v>Frequency</c:v>
          </c:tx>
          <c:spPr>
            <a:gradFill>
              <a:gsLst>
                <a:gs pos="0">
                  <a:schemeClr val="accent1"/>
                </a:gs>
                <a:gs pos="100000">
                  <a:schemeClr val="accent1">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Histrogram!$H$6:$H$18</c:f>
              <c:strCache>
                <c:ptCount val="13"/>
                <c:pt idx="0">
                  <c:v>45</c:v>
                </c:pt>
                <c:pt idx="1">
                  <c:v>50</c:v>
                </c:pt>
                <c:pt idx="2">
                  <c:v>55</c:v>
                </c:pt>
                <c:pt idx="3">
                  <c:v>60</c:v>
                </c:pt>
                <c:pt idx="4">
                  <c:v>65</c:v>
                </c:pt>
                <c:pt idx="5">
                  <c:v>70</c:v>
                </c:pt>
                <c:pt idx="6">
                  <c:v>75</c:v>
                </c:pt>
                <c:pt idx="7">
                  <c:v>80</c:v>
                </c:pt>
                <c:pt idx="8">
                  <c:v>85</c:v>
                </c:pt>
                <c:pt idx="9">
                  <c:v>90</c:v>
                </c:pt>
                <c:pt idx="10">
                  <c:v>95</c:v>
                </c:pt>
                <c:pt idx="11">
                  <c:v>100</c:v>
                </c:pt>
                <c:pt idx="12">
                  <c:v>More</c:v>
                </c:pt>
              </c:strCache>
            </c:strRef>
          </c:cat>
          <c:val>
            <c:numRef>
              <c:f>Histrogram!$I$6:$I$18</c:f>
              <c:numCache>
                <c:formatCode>General</c:formatCode>
                <c:ptCount val="13"/>
                <c:pt idx="0">
                  <c:v>2</c:v>
                </c:pt>
                <c:pt idx="1">
                  <c:v>3</c:v>
                </c:pt>
                <c:pt idx="2">
                  <c:v>3</c:v>
                </c:pt>
                <c:pt idx="3">
                  <c:v>4</c:v>
                </c:pt>
                <c:pt idx="4">
                  <c:v>6</c:v>
                </c:pt>
                <c:pt idx="5">
                  <c:v>4</c:v>
                </c:pt>
                <c:pt idx="6">
                  <c:v>5</c:v>
                </c:pt>
                <c:pt idx="7">
                  <c:v>5</c:v>
                </c:pt>
                <c:pt idx="8">
                  <c:v>3</c:v>
                </c:pt>
                <c:pt idx="9">
                  <c:v>5</c:v>
                </c:pt>
                <c:pt idx="10">
                  <c:v>4</c:v>
                </c:pt>
                <c:pt idx="11">
                  <c:v>6</c:v>
                </c:pt>
                <c:pt idx="12">
                  <c:v>0</c:v>
                </c:pt>
              </c:numCache>
            </c:numRef>
          </c:val>
          <c:extLst>
            <c:ext xmlns:c16="http://schemas.microsoft.com/office/drawing/2014/chart" uri="{C3380CC4-5D6E-409C-BE32-E72D297353CC}">
              <c16:uniqueId val="{00000001-F3D1-4726-8D50-CD85B4A73E79}"/>
            </c:ext>
          </c:extLst>
        </c:ser>
        <c:dLbls>
          <c:dLblPos val="inEnd"/>
          <c:showLegendKey val="0"/>
          <c:showVal val="1"/>
          <c:showCatName val="0"/>
          <c:showSerName val="0"/>
          <c:showPercent val="0"/>
          <c:showBubbleSize val="0"/>
        </c:dLbls>
        <c:gapWidth val="41"/>
        <c:axId val="1430770719"/>
        <c:axId val="1430770239"/>
      </c:barChart>
      <c:catAx>
        <c:axId val="1430770719"/>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Bin Range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430770239"/>
        <c:crosses val="autoZero"/>
        <c:auto val="1"/>
        <c:lblAlgn val="ctr"/>
        <c:lblOffset val="100"/>
        <c:noMultiLvlLbl val="0"/>
      </c:catAx>
      <c:valAx>
        <c:axId val="1430770239"/>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r>
                  <a:rPr lang="en-IN"/>
                  <a:t>Frequency</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1430770719"/>
        <c:crosses val="autoZero"/>
        <c:crossBetween val="between"/>
      </c:valAx>
      <c:spPr>
        <a:noFill/>
        <a:ln>
          <a:noFill/>
        </a:ln>
        <a:effectLst/>
      </c:spPr>
    </c:plotArea>
    <c:legend>
      <c:legendPos val="t"/>
      <c:layout>
        <c:manualLayout>
          <c:xMode val="edge"/>
          <c:yMode val="edge"/>
          <c:x val="0.85581732760135976"/>
          <c:y val="4.7002634557685941E-2"/>
          <c:w val="0.10940204551616065"/>
          <c:h val="4.3550276554413743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Dic!$L$5:$L$11</c:f>
              <c:strCache>
                <c:ptCount val="7"/>
                <c:pt idx="0">
                  <c:v>1</c:v>
                </c:pt>
                <c:pt idx="1">
                  <c:v>2</c:v>
                </c:pt>
                <c:pt idx="2">
                  <c:v>3</c:v>
                </c:pt>
                <c:pt idx="3">
                  <c:v>4</c:v>
                </c:pt>
                <c:pt idx="4">
                  <c:v>5</c:v>
                </c:pt>
                <c:pt idx="5">
                  <c:v>6</c:v>
                </c:pt>
                <c:pt idx="6">
                  <c:v>More</c:v>
                </c:pt>
              </c:strCache>
            </c:strRef>
          </c:cat>
          <c:val>
            <c:numRef>
              <c:f>Dic!$M$5:$M$11</c:f>
              <c:numCache>
                <c:formatCode>General</c:formatCode>
                <c:ptCount val="7"/>
                <c:pt idx="0">
                  <c:v>52</c:v>
                </c:pt>
                <c:pt idx="1">
                  <c:v>60</c:v>
                </c:pt>
                <c:pt idx="2">
                  <c:v>52</c:v>
                </c:pt>
                <c:pt idx="3">
                  <c:v>38</c:v>
                </c:pt>
                <c:pt idx="4">
                  <c:v>48</c:v>
                </c:pt>
                <c:pt idx="5">
                  <c:v>44</c:v>
                </c:pt>
                <c:pt idx="6">
                  <c:v>0</c:v>
                </c:pt>
              </c:numCache>
            </c:numRef>
          </c:val>
          <c:extLst>
            <c:ext xmlns:c16="http://schemas.microsoft.com/office/drawing/2014/chart" uri="{C3380CC4-5D6E-409C-BE32-E72D297353CC}">
              <c16:uniqueId val="{00000001-7161-4953-AA96-12B158C35A0D}"/>
            </c:ext>
          </c:extLst>
        </c:ser>
        <c:dLbls>
          <c:showLegendKey val="0"/>
          <c:showVal val="0"/>
          <c:showCatName val="0"/>
          <c:showSerName val="0"/>
          <c:showPercent val="0"/>
          <c:showBubbleSize val="0"/>
        </c:dLbls>
        <c:gapWidth val="150"/>
        <c:axId val="1359716079"/>
        <c:axId val="1359718959"/>
      </c:barChart>
      <c:catAx>
        <c:axId val="1359716079"/>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359718959"/>
        <c:crosses val="autoZero"/>
        <c:auto val="1"/>
        <c:lblAlgn val="ctr"/>
        <c:lblOffset val="100"/>
        <c:noMultiLvlLbl val="0"/>
      </c:catAx>
      <c:valAx>
        <c:axId val="1359718959"/>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359716079"/>
        <c:crosses val="autoZero"/>
        <c:crossBetween val="between"/>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Dic!$L$20:$L$26</c:f>
              <c:strCache>
                <c:ptCount val="7"/>
                <c:pt idx="0">
                  <c:v>1</c:v>
                </c:pt>
                <c:pt idx="1">
                  <c:v>2</c:v>
                </c:pt>
                <c:pt idx="2">
                  <c:v>3</c:v>
                </c:pt>
                <c:pt idx="3">
                  <c:v>4</c:v>
                </c:pt>
                <c:pt idx="4">
                  <c:v>5</c:v>
                </c:pt>
                <c:pt idx="5">
                  <c:v>6</c:v>
                </c:pt>
                <c:pt idx="6">
                  <c:v>More</c:v>
                </c:pt>
              </c:strCache>
            </c:strRef>
          </c:cat>
          <c:val>
            <c:numRef>
              <c:f>Dic!$M$20:$M$26</c:f>
              <c:numCache>
                <c:formatCode>General</c:formatCode>
                <c:ptCount val="7"/>
                <c:pt idx="0">
                  <c:v>0</c:v>
                </c:pt>
                <c:pt idx="1">
                  <c:v>6</c:v>
                </c:pt>
                <c:pt idx="2">
                  <c:v>34</c:v>
                </c:pt>
                <c:pt idx="3">
                  <c:v>39</c:v>
                </c:pt>
                <c:pt idx="4">
                  <c:v>16</c:v>
                </c:pt>
                <c:pt idx="5">
                  <c:v>3</c:v>
                </c:pt>
                <c:pt idx="6">
                  <c:v>0</c:v>
                </c:pt>
              </c:numCache>
            </c:numRef>
          </c:val>
          <c:extLst>
            <c:ext xmlns:c16="http://schemas.microsoft.com/office/drawing/2014/chart" uri="{C3380CC4-5D6E-409C-BE32-E72D297353CC}">
              <c16:uniqueId val="{00000001-EBAA-4B2E-9CAD-5791F46FD066}"/>
            </c:ext>
          </c:extLst>
        </c:ser>
        <c:dLbls>
          <c:showLegendKey val="0"/>
          <c:showVal val="0"/>
          <c:showCatName val="0"/>
          <c:showSerName val="0"/>
          <c:showPercent val="0"/>
          <c:showBubbleSize val="0"/>
        </c:dLbls>
        <c:gapWidth val="150"/>
        <c:axId val="1003505327"/>
        <c:axId val="1003504847"/>
      </c:barChart>
      <c:catAx>
        <c:axId val="1003505327"/>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003504847"/>
        <c:crosses val="autoZero"/>
        <c:auto val="1"/>
        <c:lblAlgn val="ctr"/>
        <c:lblOffset val="100"/>
        <c:noMultiLvlLbl val="0"/>
      </c:catAx>
      <c:valAx>
        <c:axId val="1003504847"/>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003505327"/>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IN"/>
              <a:t>Histogram</a:t>
            </a:r>
          </a:p>
        </c:rich>
      </c:tx>
      <c:overlay val="0"/>
    </c:title>
    <c:autoTitleDeleted val="0"/>
    <c:plotArea>
      <c:layout/>
      <c:barChart>
        <c:barDir val="col"/>
        <c:grouping val="clustered"/>
        <c:varyColors val="0"/>
        <c:ser>
          <c:idx val="0"/>
          <c:order val="0"/>
          <c:tx>
            <c:v>Frequency</c:v>
          </c:tx>
          <c:invertIfNegative val="0"/>
          <c:cat>
            <c:strRef>
              <c:f>Dic!$L$20:$L$26</c:f>
              <c:strCache>
                <c:ptCount val="7"/>
                <c:pt idx="0">
                  <c:v>1</c:v>
                </c:pt>
                <c:pt idx="1">
                  <c:v>2</c:v>
                </c:pt>
                <c:pt idx="2">
                  <c:v>3</c:v>
                </c:pt>
                <c:pt idx="3">
                  <c:v>4</c:v>
                </c:pt>
                <c:pt idx="4">
                  <c:v>5</c:v>
                </c:pt>
                <c:pt idx="5">
                  <c:v>6</c:v>
                </c:pt>
                <c:pt idx="6">
                  <c:v>More</c:v>
                </c:pt>
              </c:strCache>
            </c:strRef>
          </c:cat>
          <c:val>
            <c:numRef>
              <c:f>Dic!$M$20:$M$26</c:f>
              <c:numCache>
                <c:formatCode>General</c:formatCode>
                <c:ptCount val="7"/>
                <c:pt idx="0">
                  <c:v>0</c:v>
                </c:pt>
                <c:pt idx="1">
                  <c:v>6</c:v>
                </c:pt>
                <c:pt idx="2">
                  <c:v>34</c:v>
                </c:pt>
                <c:pt idx="3">
                  <c:v>39</c:v>
                </c:pt>
                <c:pt idx="4">
                  <c:v>16</c:v>
                </c:pt>
                <c:pt idx="5">
                  <c:v>3</c:v>
                </c:pt>
                <c:pt idx="6">
                  <c:v>0</c:v>
                </c:pt>
              </c:numCache>
            </c:numRef>
          </c:val>
          <c:extLst>
            <c:ext xmlns:c16="http://schemas.microsoft.com/office/drawing/2014/chart" uri="{C3380CC4-5D6E-409C-BE32-E72D297353CC}">
              <c16:uniqueId val="{00000001-2285-484F-8C2F-E20D78457516}"/>
            </c:ext>
          </c:extLst>
        </c:ser>
        <c:dLbls>
          <c:showLegendKey val="0"/>
          <c:showVal val="0"/>
          <c:showCatName val="0"/>
          <c:showSerName val="0"/>
          <c:showPercent val="0"/>
          <c:showBubbleSize val="0"/>
        </c:dLbls>
        <c:gapWidth val="150"/>
        <c:axId val="1359351855"/>
        <c:axId val="1359349455"/>
      </c:barChart>
      <c:catAx>
        <c:axId val="1359351855"/>
        <c:scaling>
          <c:orientation val="minMax"/>
        </c:scaling>
        <c:delete val="0"/>
        <c:axPos val="b"/>
        <c:title>
          <c:tx>
            <c:rich>
              <a:bodyPr/>
              <a:lstStyle/>
              <a:p>
                <a:pPr>
                  <a:defRPr/>
                </a:pPr>
                <a:r>
                  <a:rPr lang="en-IN"/>
                  <a:t>Bin</a:t>
                </a:r>
              </a:p>
            </c:rich>
          </c:tx>
          <c:overlay val="0"/>
        </c:title>
        <c:numFmt formatCode="General" sourceLinked="1"/>
        <c:majorTickMark val="out"/>
        <c:minorTickMark val="none"/>
        <c:tickLblPos val="nextTo"/>
        <c:crossAx val="1359349455"/>
        <c:crosses val="autoZero"/>
        <c:auto val="1"/>
        <c:lblAlgn val="ctr"/>
        <c:lblOffset val="100"/>
        <c:noMultiLvlLbl val="0"/>
      </c:catAx>
      <c:valAx>
        <c:axId val="1359349455"/>
        <c:scaling>
          <c:orientation val="minMax"/>
        </c:scaling>
        <c:delete val="0"/>
        <c:axPos val="l"/>
        <c:title>
          <c:tx>
            <c:rich>
              <a:bodyPr/>
              <a:lstStyle/>
              <a:p>
                <a:pPr>
                  <a:defRPr/>
                </a:pPr>
                <a:r>
                  <a:rPr lang="en-IN"/>
                  <a:t>Frequency</a:t>
                </a:r>
              </a:p>
            </c:rich>
          </c:tx>
          <c:overlay val="0"/>
        </c:title>
        <c:numFmt formatCode="General" sourceLinked="1"/>
        <c:majorTickMark val="out"/>
        <c:minorTickMark val="none"/>
        <c:tickLblPos val="nextTo"/>
        <c:crossAx val="1359351855"/>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Monthly Revenue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Monthly Revenue</a:t>
          </a:r>
        </a:p>
      </cx:txPr>
    </cx:title>
    <cx:plotArea>
      <cx:plotAreaRegion>
        <cx:series layoutId="boxWhisker" uniqueId="{0DDC3743-E96C-4930-BB35-8FE1F1969C0D}">
          <cx:tx>
            <cx:txData>
              <cx:f>_xlchart.v1.0</cx:f>
              <cx:v>Monthly Revenue</cx:v>
            </cx:txData>
          </cx:tx>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Sepal Width</cx:v>
        </cx:txData>
      </cx:tx>
      <cx:txPr>
        <a:bodyPr spcFirstLastPara="1" vertOverflow="ellipsis" horzOverflow="overflow" wrap="square" lIns="0" tIns="0" rIns="0" bIns="0" anchor="ctr" anchorCtr="1"/>
        <a:lstStyle/>
        <a:p>
          <a:pPr algn="ctr" rtl="0">
            <a:defRPr sz="1500" b="1" i="0" baseline="0"/>
          </a:pPr>
          <a:r>
            <a:rPr lang="en-US" sz="1500" b="1" i="0" u="none" strike="noStrike" baseline="0">
              <a:solidFill>
                <a:sysClr val="windowText" lastClr="000000">
                  <a:lumMod val="65000"/>
                  <a:lumOff val="35000"/>
                </a:sysClr>
              </a:solidFill>
              <a:latin typeface="Calibri" panose="020F0502020204030204"/>
            </a:rPr>
            <a:t>Sepal Width</a:t>
          </a:r>
        </a:p>
      </cx:txPr>
    </cx:title>
    <cx:plotArea>
      <cx:plotAreaRegion>
        <cx:series layoutId="boxWhisker" uniqueId="{1508DD85-6FD5-4269-85E5-CAC3F3BB9D0E}">
          <cx:tx>
            <cx:txData>
              <cx:f>_xlchart.v1.2</cx:f>
              <cx:v>sepal_width</cx:v>
            </cx:txData>
          </cx:tx>
          <cx:dataLabels>
            <cx:visibility seriesName="0" categoryName="0" value="1"/>
          </cx:dataLabels>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47">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12700" cap="flat" cmpd="sng" algn="ctr">
        <a:solidFill>
          <a:schemeClr val="lt1">
            <a:alpha val="25000"/>
          </a:schemeClr>
        </a:solidFill>
        <a:round/>
      </a:ln>
    </cs:spPr>
    <cs:defRPr sz="900" b="0" kern="1200" spc="10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effectRef idx="0"/>
    <cs:fontRef idx="minor">
      <a:schemeClr val="lt1"/>
    </cs:fontRef>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8575" cap="rnd">
        <a:solidFill>
          <a:schemeClr val="lt1">
            <a:alpha val="50000"/>
          </a:schemeClr>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cap="flat" cmpd="sng" algn="ctr">
        <a:gradFill>
          <a:gsLst>
            <a:gs pos="79000">
              <a:schemeClr val="phClr"/>
            </a:gs>
            <a:gs pos="0">
              <a:schemeClr val="lt1">
                <a:alpha val="6000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4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image" Target="../media/image1.jp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microsoft.com/office/2014/relationships/chartEx" Target="../charts/chartEx2.xml"/></Relationships>
</file>

<file path=xl/drawings/_rels/drawing5.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9</xdr:col>
      <xdr:colOff>304800</xdr:colOff>
      <xdr:row>3</xdr:row>
      <xdr:rowOff>99060</xdr:rowOff>
    </xdr:from>
    <xdr:ext cx="5928360" cy="3177540"/>
    <xdr:sp macro="" textlink="">
      <xdr:nvSpPr>
        <xdr:cNvPr id="2" name="TextBox 1">
          <a:extLst>
            <a:ext uri="{FF2B5EF4-FFF2-40B4-BE49-F238E27FC236}">
              <a16:creationId xmlns:a16="http://schemas.microsoft.com/office/drawing/2014/main" id="{926F9BA9-639A-C035-68E4-69BC0FBE8193}"/>
            </a:ext>
          </a:extLst>
        </xdr:cNvPr>
        <xdr:cNvSpPr txBox="1"/>
      </xdr:nvSpPr>
      <xdr:spPr>
        <a:xfrm>
          <a:off x="5791200" y="647700"/>
          <a:ext cx="5928360" cy="3177540"/>
        </a:xfrm>
        <a:prstGeom prst="rect">
          <a:avLst/>
        </a:prstGeom>
        <a:solidFill>
          <a:schemeClr val="accent1">
            <a:lumMod val="60000"/>
            <a:lumOff val="4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IN" sz="1600" b="1" kern="1200"/>
            <a:t>Agrrigation</a:t>
          </a:r>
          <a:r>
            <a:rPr lang="en-IN" sz="1600" b="1" kern="1200" baseline="0"/>
            <a:t> Function</a:t>
          </a:r>
        </a:p>
        <a:p>
          <a:r>
            <a:rPr lang="en-IN" sz="1600" b="1"/>
            <a:t>SUM</a:t>
          </a:r>
          <a:r>
            <a:rPr lang="en-IN" sz="1600" b="0"/>
            <a:t>:</a:t>
          </a:r>
          <a:r>
            <a:rPr lang="en-IN" sz="1600"/>
            <a:t>Adds up all the numbers in a range.</a:t>
          </a:r>
          <a:br>
            <a:rPr lang="en-IN" sz="1600"/>
          </a:br>
          <a:r>
            <a:rPr lang="en-IN" sz="1600" b="1"/>
            <a:t>AVERAGE</a:t>
          </a:r>
          <a:r>
            <a:rPr lang="en-IN" sz="1600" b="0"/>
            <a:t>:</a:t>
          </a:r>
          <a:r>
            <a:rPr lang="en-IN" sz="1600"/>
            <a:t>Calculates the arithmetic mean of a range of numbers.</a:t>
          </a:r>
          <a:br>
            <a:rPr lang="en-IN" sz="1600"/>
          </a:br>
          <a:r>
            <a:rPr lang="en-IN" sz="1600" b="1"/>
            <a:t>COUNT</a:t>
          </a:r>
          <a:r>
            <a:rPr lang="en-IN" sz="1600" b="0"/>
            <a:t>:</a:t>
          </a:r>
          <a:r>
            <a:rPr lang="en-IN" sz="1600"/>
            <a:t>Counts the number of numeric entries in a range.</a:t>
          </a:r>
          <a:br>
            <a:rPr lang="en-IN" sz="1600"/>
          </a:br>
          <a:r>
            <a:rPr lang="en-IN" sz="1600" b="1"/>
            <a:t>COUNTA</a:t>
          </a:r>
          <a:r>
            <a:rPr lang="en-IN" sz="1600" b="0"/>
            <a:t>:</a:t>
          </a:r>
          <a:r>
            <a:rPr lang="en-IN" sz="1600"/>
            <a:t>Counts the number of non-empty cells (numbers + text).</a:t>
          </a:r>
          <a:br>
            <a:rPr lang="en-IN" sz="1600"/>
          </a:br>
          <a:r>
            <a:rPr lang="en-IN" sz="1600" b="1"/>
            <a:t>COUNTBLANK</a:t>
          </a:r>
          <a:r>
            <a:rPr lang="en-IN" sz="1600" b="0"/>
            <a:t>:</a:t>
          </a:r>
          <a:r>
            <a:rPr lang="en-IN" sz="1600"/>
            <a:t>Counts the number of empty cells in a range.</a:t>
          </a:r>
          <a:br>
            <a:rPr lang="en-IN" sz="1600"/>
          </a:br>
          <a:r>
            <a:rPr lang="en-IN" sz="1600" b="1"/>
            <a:t>MAX</a:t>
          </a:r>
          <a:r>
            <a:rPr lang="en-IN" sz="1600" b="0"/>
            <a:t>:</a:t>
          </a:r>
          <a:r>
            <a:rPr lang="en-IN" sz="1600"/>
            <a:t>Finds the largest number in a range.</a:t>
          </a:r>
          <a:br>
            <a:rPr lang="en-IN" sz="1600"/>
          </a:br>
          <a:r>
            <a:rPr lang="en-IN" sz="1600" b="1"/>
            <a:t>MIN</a:t>
          </a:r>
          <a:r>
            <a:rPr lang="en-IN" sz="1600" b="0"/>
            <a:t>:</a:t>
          </a:r>
          <a:r>
            <a:rPr lang="en-IN" sz="1600"/>
            <a:t>Finds the smallest number in a range.</a:t>
          </a:r>
          <a:br>
            <a:rPr lang="en-IN" sz="1600"/>
          </a:br>
          <a:r>
            <a:rPr lang="en-IN" sz="1600" b="1"/>
            <a:t>MEDIAN</a:t>
          </a:r>
          <a:r>
            <a:rPr lang="en-IN" sz="1600" b="0"/>
            <a:t>:</a:t>
          </a:r>
          <a:r>
            <a:rPr lang="en-IN" sz="1600"/>
            <a:t>Returns the middle number in a sorted range.</a:t>
          </a:r>
          <a:br>
            <a:rPr lang="en-IN" sz="1600"/>
          </a:br>
          <a:r>
            <a:rPr lang="en-IN" sz="1600" b="1"/>
            <a:t>MODE</a:t>
          </a:r>
          <a:r>
            <a:rPr lang="en-IN" sz="1600" b="0"/>
            <a:t>:</a:t>
          </a:r>
          <a:r>
            <a:rPr lang="en-IN" sz="1600"/>
            <a:t>Returns the most frequently occurring value in a range.</a:t>
          </a:r>
          <a:br>
            <a:rPr lang="en-IN" sz="1600"/>
          </a:br>
          <a:r>
            <a:rPr lang="en-IN" sz="1600" b="1"/>
            <a:t>LARGE</a:t>
          </a:r>
          <a:r>
            <a:rPr lang="en-IN" sz="1600" b="0"/>
            <a:t>:</a:t>
          </a:r>
          <a:r>
            <a:rPr lang="en-IN" sz="1600"/>
            <a:t>Finds the nth largest value in a range.</a:t>
          </a:r>
          <a:br>
            <a:rPr lang="en-IN" sz="1600"/>
          </a:br>
          <a:r>
            <a:rPr lang="en-IN" sz="1600" b="1"/>
            <a:t>SMALL</a:t>
          </a:r>
          <a:r>
            <a:rPr lang="en-IN" sz="1600" b="0"/>
            <a:t>:</a:t>
          </a:r>
          <a:r>
            <a:rPr lang="en-IN" sz="1600"/>
            <a:t>Finds the nth smallest value in a range.</a:t>
          </a:r>
          <a:br>
            <a:rPr lang="en-IN" sz="1600"/>
          </a:br>
          <a:endParaRPr lang="en-IN" sz="1600"/>
        </a:p>
        <a:p>
          <a:endParaRPr lang="en-IN" sz="1600" b="1" kern="12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9</xdr:row>
      <xdr:rowOff>209164</xdr:rowOff>
    </xdr:from>
    <xdr:to>
      <xdr:col>10</xdr:col>
      <xdr:colOff>205740</xdr:colOff>
      <xdr:row>17</xdr:row>
      <xdr:rowOff>198120</xdr:rowOff>
    </xdr:to>
    <xdr:pic>
      <xdr:nvPicPr>
        <xdr:cNvPr id="3" name="Picture 2">
          <a:extLst>
            <a:ext uri="{FF2B5EF4-FFF2-40B4-BE49-F238E27FC236}">
              <a16:creationId xmlns:a16="http://schemas.microsoft.com/office/drawing/2014/main" id="{5E145064-C1EA-7C7E-2705-22974144D41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4060" y="2015104"/>
          <a:ext cx="4701540" cy="2092076"/>
        </a:xfrm>
        <a:prstGeom prst="rect">
          <a:avLst/>
        </a:prstGeom>
      </xdr:spPr>
    </xdr:pic>
    <xdr:clientData/>
  </xdr:twoCellAnchor>
  <xdr:twoCellAnchor>
    <xdr:from>
      <xdr:col>5</xdr:col>
      <xdr:colOff>76200</xdr:colOff>
      <xdr:row>17</xdr:row>
      <xdr:rowOff>7620</xdr:rowOff>
    </xdr:from>
    <xdr:to>
      <xdr:col>10</xdr:col>
      <xdr:colOff>594360</xdr:colOff>
      <xdr:row>19</xdr:row>
      <xdr:rowOff>198120</xdr:rowOff>
    </xdr:to>
    <xdr:sp macro="" textlink="">
      <xdr:nvSpPr>
        <xdr:cNvPr id="4" name="TextBox 3">
          <a:extLst>
            <a:ext uri="{FF2B5EF4-FFF2-40B4-BE49-F238E27FC236}">
              <a16:creationId xmlns:a16="http://schemas.microsoft.com/office/drawing/2014/main" id="{AD995B9D-A079-C2B7-16FE-A1855C2882B6}"/>
            </a:ext>
          </a:extLst>
        </xdr:cNvPr>
        <xdr:cNvSpPr txBox="1"/>
      </xdr:nvSpPr>
      <xdr:spPr>
        <a:xfrm>
          <a:off x="3924300" y="3916680"/>
          <a:ext cx="6979920" cy="716280"/>
        </a:xfrm>
        <a:prstGeom prst="rect">
          <a:avLst/>
        </a:prstGeom>
        <a:solidFill>
          <a:schemeClr val="accent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ctr"/>
          <a:r>
            <a:rPr lang="en-IN" sz="1600" b="1"/>
            <a:t>Left skewness</a:t>
          </a:r>
          <a:r>
            <a:rPr lang="en-IN" sz="1600"/>
            <a:t>: Data tails off to the left (longer left tail, mean &lt; median).</a:t>
          </a:r>
          <a:br>
            <a:rPr lang="en-IN" sz="1600"/>
          </a:br>
          <a:r>
            <a:rPr lang="en-IN" sz="1600" b="1"/>
            <a:t>Right skewness</a:t>
          </a:r>
          <a:r>
            <a:rPr lang="en-IN" sz="1600"/>
            <a:t>: Data tails off to the right (longer right tail, mean &gt; median).</a:t>
          </a:r>
        </a:p>
        <a:p>
          <a:endParaRPr lang="en-IN" sz="1100" kern="1200"/>
        </a:p>
      </xdr:txBody>
    </xdr:sp>
    <xdr:clientData/>
  </xdr:twoCellAnchor>
  <xdr:twoCellAnchor>
    <xdr:from>
      <xdr:col>0</xdr:col>
      <xdr:colOff>220980</xdr:colOff>
      <xdr:row>20</xdr:row>
      <xdr:rowOff>11430</xdr:rowOff>
    </xdr:from>
    <xdr:to>
      <xdr:col>8</xdr:col>
      <xdr:colOff>1341120</xdr:colOff>
      <xdr:row>39</xdr:row>
      <xdr:rowOff>144780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030377B-82F5-B7D7-3C76-A521C471E34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20980" y="5109210"/>
              <a:ext cx="6934200" cy="452247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4</xdr:col>
      <xdr:colOff>495300</xdr:colOff>
      <xdr:row>16</xdr:row>
      <xdr:rowOff>87630</xdr:rowOff>
    </xdr:from>
    <xdr:to>
      <xdr:col>12</xdr:col>
      <xdr:colOff>190500</xdr:colOff>
      <xdr:row>29</xdr:row>
      <xdr:rowOff>41910</xdr:rowOff>
    </xdr:to>
    <xdr:graphicFrame macro="">
      <xdr:nvGraphicFramePr>
        <xdr:cNvPr id="5" name="Chart 4">
          <a:extLst>
            <a:ext uri="{FF2B5EF4-FFF2-40B4-BE49-F238E27FC236}">
              <a16:creationId xmlns:a16="http://schemas.microsoft.com/office/drawing/2014/main" id="{D2BC7DA9-C4F3-E4EA-BF94-12450FBD64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533400</xdr:colOff>
      <xdr:row>2</xdr:row>
      <xdr:rowOff>80010</xdr:rowOff>
    </xdr:from>
    <xdr:to>
      <xdr:col>12</xdr:col>
      <xdr:colOff>228600</xdr:colOff>
      <xdr:row>12</xdr:row>
      <xdr:rowOff>209550</xdr:rowOff>
    </xdr:to>
    <xdr:graphicFrame macro="">
      <xdr:nvGraphicFramePr>
        <xdr:cNvPr id="8" name="Chart 7">
          <a:extLst>
            <a:ext uri="{FF2B5EF4-FFF2-40B4-BE49-F238E27FC236}">
              <a16:creationId xmlns:a16="http://schemas.microsoft.com/office/drawing/2014/main" id="{89A84BC2-4049-2338-BC53-E1470F2E58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134816</xdr:colOff>
      <xdr:row>33</xdr:row>
      <xdr:rowOff>5861</xdr:rowOff>
    </xdr:from>
    <xdr:to>
      <xdr:col>9</xdr:col>
      <xdr:colOff>504093</xdr:colOff>
      <xdr:row>49</xdr:row>
      <xdr:rowOff>117231</xdr:rowOff>
    </xdr:to>
    <xdr:graphicFrame macro="">
      <xdr:nvGraphicFramePr>
        <xdr:cNvPr id="10" name="Chart 9">
          <a:extLst>
            <a:ext uri="{FF2B5EF4-FFF2-40B4-BE49-F238E27FC236}">
              <a16:creationId xmlns:a16="http://schemas.microsoft.com/office/drawing/2014/main" id="{CAA64E25-C67E-1D4F-7336-9A0FD4BCCE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175847</xdr:colOff>
      <xdr:row>49</xdr:row>
      <xdr:rowOff>164123</xdr:rowOff>
    </xdr:from>
    <xdr:to>
      <xdr:col>9</xdr:col>
      <xdr:colOff>457201</xdr:colOff>
      <xdr:row>56</xdr:row>
      <xdr:rowOff>46892</xdr:rowOff>
    </xdr:to>
    <xdr:sp macro="" textlink="">
      <xdr:nvSpPr>
        <xdr:cNvPr id="11" name="TextBox 10">
          <a:extLst>
            <a:ext uri="{FF2B5EF4-FFF2-40B4-BE49-F238E27FC236}">
              <a16:creationId xmlns:a16="http://schemas.microsoft.com/office/drawing/2014/main" id="{E8001277-A2B6-723D-FA1A-DEE12DAC8084}"/>
            </a:ext>
          </a:extLst>
        </xdr:cNvPr>
        <xdr:cNvSpPr txBox="1"/>
      </xdr:nvSpPr>
      <xdr:spPr>
        <a:xfrm>
          <a:off x="3106616" y="10908323"/>
          <a:ext cx="5410200" cy="1154723"/>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N" sz="1400">
              <a:solidFill>
                <a:schemeClr val="tx2">
                  <a:lumMod val="75000"/>
                </a:schemeClr>
              </a:solidFill>
            </a:rPr>
            <a:t>As marketing spend increases, product sales also increase. This indicates a strong positive relationship.</a:t>
          </a:r>
        </a:p>
        <a:p>
          <a:pPr algn="l"/>
          <a:r>
            <a:rPr lang="en-IN" sz="1400">
              <a:solidFill>
                <a:schemeClr val="tx2">
                  <a:lumMod val="75000"/>
                </a:schemeClr>
              </a:solidFill>
            </a:rPr>
            <a:t>Higher spending on marketing leads to more sales, which means the marketing strategy is working well.</a:t>
          </a:r>
          <a:endParaRPr lang="en-IN" sz="1400" kern="1200">
            <a:solidFill>
              <a:schemeClr val="tx2">
                <a:lumMod val="75000"/>
              </a:schemeClr>
            </a:solidFill>
          </a:endParaRPr>
        </a:p>
      </xdr:txBody>
    </xdr:sp>
    <xdr:clientData/>
  </xdr:twoCellAnchor>
  <xdr:twoCellAnchor>
    <xdr:from>
      <xdr:col>3</xdr:col>
      <xdr:colOff>243254</xdr:colOff>
      <xdr:row>68</xdr:row>
      <xdr:rowOff>11723</xdr:rowOff>
    </xdr:from>
    <xdr:to>
      <xdr:col>8</xdr:col>
      <xdr:colOff>296008</xdr:colOff>
      <xdr:row>83</xdr:row>
      <xdr:rowOff>29307</xdr:rowOff>
    </xdr:to>
    <xdr:graphicFrame macro="">
      <xdr:nvGraphicFramePr>
        <xdr:cNvPr id="2" name="Chart 1">
          <a:extLst>
            <a:ext uri="{FF2B5EF4-FFF2-40B4-BE49-F238E27FC236}">
              <a16:creationId xmlns:a16="http://schemas.microsoft.com/office/drawing/2014/main" id="{EF5C8955-D556-4D65-77DC-4AB38FBBBE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99060</xdr:colOff>
      <xdr:row>10</xdr:row>
      <xdr:rowOff>133323</xdr:rowOff>
    </xdr:from>
    <xdr:to>
      <xdr:col>16</xdr:col>
      <xdr:colOff>363037</xdr:colOff>
      <xdr:row>34</xdr:row>
      <xdr:rowOff>175260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242FAB42-0C70-DB27-61E5-3F864D04092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5052060" y="1977363"/>
              <a:ext cx="6459037" cy="443105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oneCellAnchor>
    <xdr:from>
      <xdr:col>6</xdr:col>
      <xdr:colOff>144780</xdr:colOff>
      <xdr:row>3</xdr:row>
      <xdr:rowOff>0</xdr:rowOff>
    </xdr:from>
    <xdr:ext cx="6911340" cy="1141210"/>
    <xdr:sp macro="" textlink="">
      <xdr:nvSpPr>
        <xdr:cNvPr id="5" name="TextBox 4">
          <a:extLst>
            <a:ext uri="{FF2B5EF4-FFF2-40B4-BE49-F238E27FC236}">
              <a16:creationId xmlns:a16="http://schemas.microsoft.com/office/drawing/2014/main" id="{2F975D50-2906-6D79-0422-AB54B131F65C}"/>
            </a:ext>
          </a:extLst>
        </xdr:cNvPr>
        <xdr:cNvSpPr txBox="1"/>
      </xdr:nvSpPr>
      <xdr:spPr>
        <a:xfrm>
          <a:off x="5097780" y="563880"/>
          <a:ext cx="6911340" cy="1141210"/>
        </a:xfrm>
        <a:prstGeom prst="rect">
          <a:avLst/>
        </a:prstGeom>
        <a:solidFill>
          <a:schemeClr val="accent2">
            <a:lumMod val="40000"/>
            <a:lumOff val="6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lvl="1" algn="l"/>
          <a:r>
            <a:rPr lang="en-IN" sz="1400"/>
            <a:t>The box plot of iris petal length shows a </a:t>
          </a:r>
          <a:r>
            <a:rPr lang="en-IN" sz="1400">
              <a:solidFill>
                <a:schemeClr val="accent2">
                  <a:lumMod val="75000"/>
                </a:schemeClr>
              </a:solidFill>
            </a:rPr>
            <a:t>normal range (interquartile range) between 2.8 and 3.3</a:t>
          </a:r>
          <a:r>
            <a:rPr lang="en-IN" sz="1400"/>
            <a:t>, with the center </a:t>
          </a:r>
          <a:r>
            <a:rPr lang="en-IN" sz="1400">
              <a:solidFill>
                <a:schemeClr val="accent2">
                  <a:lumMod val="75000"/>
                </a:schemeClr>
              </a:solidFill>
            </a:rPr>
            <a:t>(median) at 3.054</a:t>
          </a:r>
          <a:r>
            <a:rPr lang="en-IN" sz="1400"/>
            <a:t>. The outliers—values outside this range—include </a:t>
          </a:r>
          <a:r>
            <a:rPr lang="en-IN" sz="1400">
              <a:solidFill>
                <a:schemeClr val="accent2">
                  <a:lumMod val="75000"/>
                </a:schemeClr>
              </a:solidFill>
            </a:rPr>
            <a:t>2 (below the lower bound) </a:t>
          </a:r>
          <a:r>
            <a:rPr lang="en-IN" sz="1400"/>
            <a:t>and </a:t>
          </a:r>
          <a:r>
            <a:rPr lang="en-IN" sz="1400">
              <a:solidFill>
                <a:schemeClr val="accent4">
                  <a:lumMod val="40000"/>
                  <a:lumOff val="60000"/>
                </a:schemeClr>
              </a:solidFill>
            </a:rPr>
            <a:t>4.1, 4.2, and 4.4 (above the upper bound)</a:t>
          </a:r>
          <a:r>
            <a:rPr lang="en-IN" sz="1400"/>
            <a:t>, indicating these points deviate significantly from the central data distribution.</a:t>
          </a:r>
        </a:p>
        <a:p>
          <a:endParaRPr lang="en-IN" sz="1100" kern="1200"/>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8</xdr:col>
      <xdr:colOff>243840</xdr:colOff>
      <xdr:row>0</xdr:row>
      <xdr:rowOff>57150</xdr:rowOff>
    </xdr:from>
    <xdr:to>
      <xdr:col>15</xdr:col>
      <xdr:colOff>548640</xdr:colOff>
      <xdr:row>15</xdr:row>
      <xdr:rowOff>57150</xdr:rowOff>
    </xdr:to>
    <xdr:graphicFrame macro="">
      <xdr:nvGraphicFramePr>
        <xdr:cNvPr id="2" name="Chart 1">
          <a:extLst>
            <a:ext uri="{FF2B5EF4-FFF2-40B4-BE49-F238E27FC236}">
              <a16:creationId xmlns:a16="http://schemas.microsoft.com/office/drawing/2014/main" id="{08166376-3371-6CED-1F00-592433F4DF8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525780</xdr:colOff>
      <xdr:row>15</xdr:row>
      <xdr:rowOff>80010</xdr:rowOff>
    </xdr:from>
    <xdr:to>
      <xdr:col>17</xdr:col>
      <xdr:colOff>60960</xdr:colOff>
      <xdr:row>37</xdr:row>
      <xdr:rowOff>7620</xdr:rowOff>
    </xdr:to>
    <xdr:graphicFrame macro="">
      <xdr:nvGraphicFramePr>
        <xdr:cNvPr id="4" name="Chart 3">
          <a:extLst>
            <a:ext uri="{FF2B5EF4-FFF2-40B4-BE49-F238E27FC236}">
              <a16:creationId xmlns:a16="http://schemas.microsoft.com/office/drawing/2014/main" id="{358765E0-FBED-3FF9-22EF-95355094EF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304800</xdr:colOff>
      <xdr:row>1</xdr:row>
      <xdr:rowOff>167640</xdr:rowOff>
    </xdr:from>
    <xdr:to>
      <xdr:col>20</xdr:col>
      <xdr:colOff>312420</xdr:colOff>
      <xdr:row>19</xdr:row>
      <xdr:rowOff>53340</xdr:rowOff>
    </xdr:to>
    <xdr:graphicFrame macro="">
      <xdr:nvGraphicFramePr>
        <xdr:cNvPr id="3" name="Chart 2">
          <a:extLst>
            <a:ext uri="{FF2B5EF4-FFF2-40B4-BE49-F238E27FC236}">
              <a16:creationId xmlns:a16="http://schemas.microsoft.com/office/drawing/2014/main" id="{FBA66BB2-9BE0-133C-F6D5-388CE76FAF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22860</xdr:colOff>
      <xdr:row>20</xdr:row>
      <xdr:rowOff>7620</xdr:rowOff>
    </xdr:from>
    <xdr:to>
      <xdr:col>18</xdr:col>
      <xdr:colOff>457200</xdr:colOff>
      <xdr:row>28</xdr:row>
      <xdr:rowOff>38100</xdr:rowOff>
    </xdr:to>
    <xdr:sp macro="" textlink="">
      <xdr:nvSpPr>
        <xdr:cNvPr id="4" name="TextBox 3">
          <a:extLst>
            <a:ext uri="{FF2B5EF4-FFF2-40B4-BE49-F238E27FC236}">
              <a16:creationId xmlns:a16="http://schemas.microsoft.com/office/drawing/2014/main" id="{8333442F-42B6-1BD3-B31E-6F4BCC5DB64F}"/>
            </a:ext>
          </a:extLst>
        </xdr:cNvPr>
        <xdr:cNvSpPr txBox="1"/>
      </xdr:nvSpPr>
      <xdr:spPr>
        <a:xfrm>
          <a:off x="3787140" y="4503420"/>
          <a:ext cx="8854440" cy="149352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IN" sz="1600"/>
            <a:t>Most students scored between </a:t>
          </a:r>
          <a:r>
            <a:rPr lang="en-IN" sz="1600" b="1"/>
            <a:t>70-79</a:t>
          </a:r>
          <a:r>
            <a:rPr lang="en-IN" sz="1600"/>
            <a:t> and </a:t>
          </a:r>
          <a:r>
            <a:rPr lang="en-IN" sz="1600" b="1"/>
            <a:t>80-89</a:t>
          </a:r>
          <a:r>
            <a:rPr lang="en-IN" sz="1600"/>
            <a:t>, indicating a concentration of average to good performers.</a:t>
          </a:r>
        </a:p>
        <a:p>
          <a:pPr lvl="0" algn="l"/>
          <a:r>
            <a:rPr lang="en-IN" sz="1600"/>
            <a:t>The bins </a:t>
          </a:r>
          <a:r>
            <a:rPr lang="en-IN" sz="1600" b="1"/>
            <a:t>90-100</a:t>
          </a:r>
          <a:r>
            <a:rPr lang="en-IN" sz="1600"/>
            <a:t> show a significant number of students achieving excellent scores.</a:t>
          </a:r>
        </a:p>
        <a:p>
          <a:pPr lvl="0" algn="l"/>
          <a:r>
            <a:rPr lang="en-IN" sz="1600"/>
            <a:t>Fewer students scored in the lower ranges (e.g., </a:t>
          </a:r>
          <a:r>
            <a:rPr lang="en-IN" sz="1600" b="1"/>
            <a:t>40-49</a:t>
          </a:r>
          <a:r>
            <a:rPr lang="en-IN" sz="1600"/>
            <a:t> and </a:t>
          </a:r>
          <a:r>
            <a:rPr lang="en-IN" sz="1600" b="1"/>
            <a:t>50-59</a:t>
          </a:r>
          <a:r>
            <a:rPr lang="en-IN" sz="1600"/>
            <a:t>), suggesting most students performed reasonably well.</a:t>
          </a:r>
          <a:endParaRPr lang="en-IN" sz="1600" b="1" kern="12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14</xdr:col>
      <xdr:colOff>129540</xdr:colOff>
      <xdr:row>0</xdr:row>
      <xdr:rowOff>213360</xdr:rowOff>
    </xdr:from>
    <xdr:to>
      <xdr:col>21</xdr:col>
      <xdr:colOff>114300</xdr:colOff>
      <xdr:row>14</xdr:row>
      <xdr:rowOff>121920</xdr:rowOff>
    </xdr:to>
    <xdr:graphicFrame macro="">
      <xdr:nvGraphicFramePr>
        <xdr:cNvPr id="2" name="Chart 1">
          <a:extLst>
            <a:ext uri="{FF2B5EF4-FFF2-40B4-BE49-F238E27FC236}">
              <a16:creationId xmlns:a16="http://schemas.microsoft.com/office/drawing/2014/main" id="{6FAC8295-3CE1-A7B2-F924-D991E6274A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251460</xdr:colOff>
      <xdr:row>18</xdr:row>
      <xdr:rowOff>175260</xdr:rowOff>
    </xdr:from>
    <xdr:to>
      <xdr:col>20</xdr:col>
      <xdr:colOff>251460</xdr:colOff>
      <xdr:row>28</xdr:row>
      <xdr:rowOff>175260</xdr:rowOff>
    </xdr:to>
    <xdr:graphicFrame macro="">
      <xdr:nvGraphicFramePr>
        <xdr:cNvPr id="3" name="Chart 2">
          <a:extLst>
            <a:ext uri="{FF2B5EF4-FFF2-40B4-BE49-F238E27FC236}">
              <a16:creationId xmlns:a16="http://schemas.microsoft.com/office/drawing/2014/main" id="{A29EB29D-F7DB-4D76-19CE-64F39D5C9A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251460</xdr:colOff>
      <xdr:row>100</xdr:row>
      <xdr:rowOff>57150</xdr:rowOff>
    </xdr:from>
    <xdr:to>
      <xdr:col>20</xdr:col>
      <xdr:colOff>251460</xdr:colOff>
      <xdr:row>110</xdr:row>
      <xdr:rowOff>57150</xdr:rowOff>
    </xdr:to>
    <xdr:graphicFrame macro="">
      <xdr:nvGraphicFramePr>
        <xdr:cNvPr id="4" name="Chart 3">
          <a:extLst>
            <a:ext uri="{FF2B5EF4-FFF2-40B4-BE49-F238E27FC236}">
              <a16:creationId xmlns:a16="http://schemas.microsoft.com/office/drawing/2014/main" id="{A8EDFEC0-C95B-0CE9-3A32-84B69384235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15240</xdr:colOff>
      <xdr:row>30</xdr:row>
      <xdr:rowOff>114300</xdr:rowOff>
    </xdr:from>
    <xdr:to>
      <xdr:col>22</xdr:col>
      <xdr:colOff>594360</xdr:colOff>
      <xdr:row>37</xdr:row>
      <xdr:rowOff>144780</xdr:rowOff>
    </xdr:to>
    <xdr:sp macro="" textlink="">
      <xdr:nvSpPr>
        <xdr:cNvPr id="5" name="TextBox 4">
          <a:extLst>
            <a:ext uri="{FF2B5EF4-FFF2-40B4-BE49-F238E27FC236}">
              <a16:creationId xmlns:a16="http://schemas.microsoft.com/office/drawing/2014/main" id="{305E0B36-2101-1974-0F18-6BDB0B4DB0A5}"/>
            </a:ext>
          </a:extLst>
        </xdr:cNvPr>
        <xdr:cNvSpPr txBox="1"/>
      </xdr:nvSpPr>
      <xdr:spPr>
        <a:xfrm>
          <a:off x="6111240" y="5661660"/>
          <a:ext cx="7894320" cy="1310640"/>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400"/>
            <a:t>The histogram visualizes the frequency distribution of the dataset, with bins representing intervals of values. According to the Central Limit Theorem, if we repeatedly sampled this data and plotted the means of those samples, the resulting distribution would approximate a normal curve, regardless of the original data's shape. This reinforces the reliability of sample averages in understanding the central tendency of larger populations.</a:t>
          </a:r>
          <a:endParaRPr lang="en-IN" sz="1400" kern="1200"/>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12</xdr:row>
      <xdr:rowOff>114300</xdr:rowOff>
    </xdr:from>
    <xdr:to>
      <xdr:col>12</xdr:col>
      <xdr:colOff>502920</xdr:colOff>
      <xdr:row>38</xdr:row>
      <xdr:rowOff>172218</xdr:rowOff>
    </xdr:to>
    <xdr:pic>
      <xdr:nvPicPr>
        <xdr:cNvPr id="4" name="Picture 3">
          <a:extLst>
            <a:ext uri="{FF2B5EF4-FFF2-40B4-BE49-F238E27FC236}">
              <a16:creationId xmlns:a16="http://schemas.microsoft.com/office/drawing/2014/main" id="{0566ED0E-2EA1-386E-4364-97B5A8AC21ED}"/>
            </a:ext>
          </a:extLst>
        </xdr:cNvPr>
        <xdr:cNvPicPr>
          <a:picLocks noChangeAspect="1"/>
        </xdr:cNvPicPr>
      </xdr:nvPicPr>
      <xdr:blipFill>
        <a:blip xmlns:r="http://schemas.openxmlformats.org/officeDocument/2006/relationships" r:embed="rId1"/>
        <a:stretch>
          <a:fillRect/>
        </a:stretch>
      </xdr:blipFill>
      <xdr:spPr>
        <a:xfrm>
          <a:off x="0" y="2308860"/>
          <a:ext cx="7818120" cy="5361438"/>
        </a:xfrm>
        <a:prstGeom prst="rect">
          <a:avLst/>
        </a:prstGeom>
      </xdr:spPr>
    </xdr:pic>
    <xdr:clientData/>
  </xdr:twoCellAnchor>
  <xdr:twoCellAnchor editAs="oneCell">
    <xdr:from>
      <xdr:col>0</xdr:col>
      <xdr:colOff>0</xdr:colOff>
      <xdr:row>1</xdr:row>
      <xdr:rowOff>0</xdr:rowOff>
    </xdr:from>
    <xdr:to>
      <xdr:col>12</xdr:col>
      <xdr:colOff>541020</xdr:colOff>
      <xdr:row>11</xdr:row>
      <xdr:rowOff>61140</xdr:rowOff>
    </xdr:to>
    <xdr:pic>
      <xdr:nvPicPr>
        <xdr:cNvPr id="5" name="Picture 4">
          <a:extLst>
            <a:ext uri="{FF2B5EF4-FFF2-40B4-BE49-F238E27FC236}">
              <a16:creationId xmlns:a16="http://schemas.microsoft.com/office/drawing/2014/main" id="{204C9682-457F-86D8-D633-CCFE8F5CF39E}"/>
            </a:ext>
          </a:extLst>
        </xdr:cNvPr>
        <xdr:cNvPicPr>
          <a:picLocks noChangeAspect="1"/>
        </xdr:cNvPicPr>
      </xdr:nvPicPr>
      <xdr:blipFill>
        <a:blip xmlns:r="http://schemas.openxmlformats.org/officeDocument/2006/relationships" r:embed="rId2"/>
        <a:stretch>
          <a:fillRect/>
        </a:stretch>
      </xdr:blipFill>
      <xdr:spPr>
        <a:xfrm>
          <a:off x="0" y="182880"/>
          <a:ext cx="7856220" cy="2072820"/>
        </a:xfrm>
        <a:prstGeom prst="rect">
          <a:avLst/>
        </a:prstGeom>
      </xdr:spPr>
    </xdr:pic>
    <xdr:clientData/>
  </xdr:twoCellAnchor>
  <xdr:twoCellAnchor editAs="oneCell">
    <xdr:from>
      <xdr:col>0</xdr:col>
      <xdr:colOff>0</xdr:colOff>
      <xdr:row>43</xdr:row>
      <xdr:rowOff>0</xdr:rowOff>
    </xdr:from>
    <xdr:to>
      <xdr:col>12</xdr:col>
      <xdr:colOff>274320</xdr:colOff>
      <xdr:row>52</xdr:row>
      <xdr:rowOff>121586</xdr:rowOff>
    </xdr:to>
    <xdr:pic>
      <xdr:nvPicPr>
        <xdr:cNvPr id="6" name="Picture 5">
          <a:extLst>
            <a:ext uri="{FF2B5EF4-FFF2-40B4-BE49-F238E27FC236}">
              <a16:creationId xmlns:a16="http://schemas.microsoft.com/office/drawing/2014/main" id="{054BBB71-EC5B-3AF8-E0C3-78FA042A0D00}"/>
            </a:ext>
          </a:extLst>
        </xdr:cNvPr>
        <xdr:cNvPicPr>
          <a:picLocks noChangeAspect="1"/>
        </xdr:cNvPicPr>
      </xdr:nvPicPr>
      <xdr:blipFill>
        <a:blip xmlns:r="http://schemas.openxmlformats.org/officeDocument/2006/relationships" r:embed="rId3"/>
        <a:stretch>
          <a:fillRect/>
        </a:stretch>
      </xdr:blipFill>
      <xdr:spPr>
        <a:xfrm>
          <a:off x="0" y="7863840"/>
          <a:ext cx="7589520" cy="217898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22353-7912-4AE1-BBC0-12D5BF7FF246}">
  <dimension ref="A2:I24"/>
  <sheetViews>
    <sheetView workbookViewId="0">
      <selection activeCell="I6" sqref="I6"/>
    </sheetView>
  </sheetViews>
  <sheetFormatPr defaultRowHeight="14.4" x14ac:dyDescent="0.3"/>
  <sheetData>
    <row r="2" spans="1:9" ht="18" x14ac:dyDescent="0.35">
      <c r="A2" s="3" t="s">
        <v>0</v>
      </c>
      <c r="B2" s="3" t="s">
        <v>1</v>
      </c>
      <c r="C2" s="3" t="s">
        <v>12</v>
      </c>
      <c r="D2" s="3" t="s">
        <v>13</v>
      </c>
      <c r="E2" s="3" t="s">
        <v>14</v>
      </c>
    </row>
    <row r="3" spans="1:9" ht="18" x14ac:dyDescent="0.35">
      <c r="A3" s="3">
        <v>1</v>
      </c>
      <c r="B3" s="3" t="s">
        <v>2</v>
      </c>
      <c r="C3" s="3">
        <v>85</v>
      </c>
      <c r="D3" s="3">
        <v>56</v>
      </c>
      <c r="E3" s="3">
        <v>89</v>
      </c>
    </row>
    <row r="4" spans="1:9" ht="21" x14ac:dyDescent="0.4">
      <c r="A4" s="3">
        <v>2</v>
      </c>
      <c r="B4" s="3" t="s">
        <v>3</v>
      </c>
      <c r="C4" s="3">
        <v>41</v>
      </c>
      <c r="D4" s="3">
        <v>41</v>
      </c>
      <c r="E4" s="3">
        <v>76</v>
      </c>
      <c r="G4" s="2" t="s">
        <v>15</v>
      </c>
      <c r="I4">
        <f>SUM(C3:C12)</f>
        <v>719</v>
      </c>
    </row>
    <row r="5" spans="1:9" ht="21" x14ac:dyDescent="0.4">
      <c r="A5" s="3">
        <v>3</v>
      </c>
      <c r="B5" s="3" t="s">
        <v>4</v>
      </c>
      <c r="C5" s="3">
        <v>96</v>
      </c>
      <c r="D5" s="3">
        <v>86</v>
      </c>
      <c r="E5" s="3">
        <v>42</v>
      </c>
      <c r="G5" s="2" t="s">
        <v>16</v>
      </c>
      <c r="I5">
        <f>AVERAGE(D3:D12)</f>
        <v>70.099999999999994</v>
      </c>
    </row>
    <row r="6" spans="1:9" ht="21" x14ac:dyDescent="0.4">
      <c r="A6" s="3">
        <v>4</v>
      </c>
      <c r="B6" s="3" t="s">
        <v>5</v>
      </c>
      <c r="C6" s="3">
        <v>78</v>
      </c>
      <c r="D6" s="3">
        <v>41</v>
      </c>
      <c r="E6" s="3">
        <v>66</v>
      </c>
      <c r="G6" s="2" t="s">
        <v>17</v>
      </c>
      <c r="I6">
        <f>COUNT(E3:E12)</f>
        <v>10</v>
      </c>
    </row>
    <row r="7" spans="1:9" ht="21" x14ac:dyDescent="0.4">
      <c r="A7" s="3">
        <v>5</v>
      </c>
      <c r="B7" s="3" t="s">
        <v>6</v>
      </c>
      <c r="C7" s="3">
        <v>45</v>
      </c>
      <c r="D7" s="3">
        <v>76</v>
      </c>
      <c r="E7" s="3">
        <v>89</v>
      </c>
      <c r="G7" s="2" t="s">
        <v>18</v>
      </c>
      <c r="I7">
        <f>COUNTBLANK(A2:F12)</f>
        <v>11</v>
      </c>
    </row>
    <row r="8" spans="1:9" ht="21" x14ac:dyDescent="0.4">
      <c r="A8" s="3">
        <v>6</v>
      </c>
      <c r="B8" s="3" t="s">
        <v>7</v>
      </c>
      <c r="C8" s="3">
        <v>86</v>
      </c>
      <c r="D8" s="3">
        <v>78</v>
      </c>
      <c r="E8" s="3">
        <v>87</v>
      </c>
      <c r="G8" s="2" t="s">
        <v>19</v>
      </c>
      <c r="I8">
        <f>MAX(C3:C12)</f>
        <v>96</v>
      </c>
    </row>
    <row r="9" spans="1:9" ht="21" x14ac:dyDescent="0.4">
      <c r="A9" s="3">
        <v>7</v>
      </c>
      <c r="B9" s="3" t="s">
        <v>8</v>
      </c>
      <c r="C9" s="3">
        <v>73</v>
      </c>
      <c r="D9" s="3">
        <v>86</v>
      </c>
      <c r="E9" s="3">
        <v>54</v>
      </c>
      <c r="G9" s="2" t="s">
        <v>20</v>
      </c>
      <c r="I9">
        <f>MIN(C3:C12)</f>
        <v>41</v>
      </c>
    </row>
    <row r="10" spans="1:9" ht="21" x14ac:dyDescent="0.4">
      <c r="A10" s="3">
        <v>8</v>
      </c>
      <c r="B10" s="3" t="s">
        <v>9</v>
      </c>
      <c r="C10" s="3">
        <v>89</v>
      </c>
      <c r="D10" s="3">
        <v>74</v>
      </c>
      <c r="E10" s="3">
        <v>53</v>
      </c>
      <c r="G10" s="2" t="s">
        <v>21</v>
      </c>
      <c r="I10">
        <f>MEDIAN(D3:D12)</f>
        <v>75</v>
      </c>
    </row>
    <row r="11" spans="1:9" ht="21" x14ac:dyDescent="0.4">
      <c r="A11" s="3">
        <v>9</v>
      </c>
      <c r="B11" s="3" t="s">
        <v>10</v>
      </c>
      <c r="C11" s="3">
        <v>41</v>
      </c>
      <c r="D11" s="3">
        <v>74</v>
      </c>
      <c r="E11" s="3">
        <v>88</v>
      </c>
      <c r="G11" s="2" t="s">
        <v>22</v>
      </c>
      <c r="I11">
        <f>MODE(E3:E12)</f>
        <v>89</v>
      </c>
    </row>
    <row r="12" spans="1:9" ht="21" x14ac:dyDescent="0.4">
      <c r="A12" s="3">
        <v>10</v>
      </c>
      <c r="B12" s="3" t="s">
        <v>11</v>
      </c>
      <c r="C12" s="3">
        <v>85</v>
      </c>
      <c r="D12" s="3">
        <v>89</v>
      </c>
      <c r="E12" s="3">
        <v>47</v>
      </c>
      <c r="G12" s="2" t="s">
        <v>23</v>
      </c>
      <c r="I12">
        <f>LARGE(C3:E12,9)</f>
        <v>86</v>
      </c>
    </row>
    <row r="13" spans="1:9" ht="21" x14ac:dyDescent="0.4">
      <c r="G13" s="2" t="s">
        <v>24</v>
      </c>
      <c r="I13">
        <f>SMALL(C3:E12,3)</f>
        <v>41</v>
      </c>
    </row>
    <row r="14" spans="1:9" ht="21" x14ac:dyDescent="0.4">
      <c r="C14" s="1"/>
    </row>
    <row r="15" spans="1:9" ht="21" x14ac:dyDescent="0.4">
      <c r="C15" s="1"/>
    </row>
    <row r="16" spans="1:9" ht="21" x14ac:dyDescent="0.4">
      <c r="C16" s="1"/>
    </row>
    <row r="17" spans="3:3" ht="21" x14ac:dyDescent="0.4">
      <c r="C17" s="1"/>
    </row>
    <row r="18" spans="3:3" ht="21" x14ac:dyDescent="0.4">
      <c r="C18" s="1"/>
    </row>
    <row r="19" spans="3:3" ht="21" x14ac:dyDescent="0.4">
      <c r="C19" s="1"/>
    </row>
    <row r="20" spans="3:3" ht="21" x14ac:dyDescent="0.4">
      <c r="C20" s="1"/>
    </row>
    <row r="21" spans="3:3" ht="21" x14ac:dyDescent="0.4">
      <c r="C21" s="1"/>
    </row>
    <row r="22" spans="3:3" ht="21" x14ac:dyDescent="0.4">
      <c r="C22" s="1"/>
    </row>
    <row r="23" spans="3:3" ht="21" x14ac:dyDescent="0.4">
      <c r="C23" s="1"/>
    </row>
    <row r="24" spans="3:3" ht="21" x14ac:dyDescent="0.4">
      <c r="C24"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35DD3-4165-43E7-85E0-135BE26C8CBA}">
  <dimension ref="A3:U30"/>
  <sheetViews>
    <sheetView tabSelected="1" topLeftCell="A7" workbookViewId="0">
      <selection activeCell="D15" sqref="D15"/>
    </sheetView>
  </sheetViews>
  <sheetFormatPr defaultRowHeight="14.4" x14ac:dyDescent="0.3"/>
  <cols>
    <col min="1" max="1" width="5.21875" customWidth="1"/>
    <col min="2" max="2" width="12.6640625" customWidth="1"/>
    <col min="3" max="3" width="20.44140625" customWidth="1"/>
    <col min="6" max="6" width="12.6640625" customWidth="1"/>
    <col min="8" max="8" width="7.109375" customWidth="1"/>
    <col min="9" max="9" width="29.33203125" customWidth="1"/>
    <col min="10" max="10" width="36.21875" customWidth="1"/>
    <col min="12" max="12" width="12.88671875" customWidth="1"/>
  </cols>
  <sheetData>
    <row r="3" spans="2:21" ht="18" x14ac:dyDescent="0.35">
      <c r="F3" s="16" t="s">
        <v>29</v>
      </c>
      <c r="G3" s="16"/>
      <c r="H3" s="16"/>
      <c r="I3" s="16"/>
      <c r="J3" s="16"/>
      <c r="K3" s="16"/>
      <c r="L3" s="16"/>
    </row>
    <row r="4" spans="2:21" ht="18" x14ac:dyDescent="0.35">
      <c r="B4" t="s">
        <v>100</v>
      </c>
      <c r="C4" s="13" t="s">
        <v>35</v>
      </c>
      <c r="F4" s="16" t="s">
        <v>30</v>
      </c>
      <c r="G4" s="16"/>
      <c r="H4" s="16"/>
      <c r="I4" s="16"/>
      <c r="J4" s="16"/>
      <c r="K4" s="16"/>
      <c r="L4" s="16"/>
    </row>
    <row r="5" spans="2:21" ht="18" x14ac:dyDescent="0.35">
      <c r="B5" s="4" t="s">
        <v>25</v>
      </c>
      <c r="C5" s="14">
        <v>5</v>
      </c>
    </row>
    <row r="6" spans="2:21" ht="18" x14ac:dyDescent="0.35">
      <c r="B6" s="5">
        <v>1</v>
      </c>
      <c r="C6" s="5">
        <v>120</v>
      </c>
      <c r="F6" s="6"/>
      <c r="G6" s="6"/>
      <c r="H6" s="6"/>
      <c r="I6" s="6" t="s">
        <v>36</v>
      </c>
      <c r="J6" s="6" t="s">
        <v>37</v>
      </c>
      <c r="K6" s="8"/>
      <c r="L6" s="8"/>
      <c r="M6" s="8"/>
      <c r="N6" s="8"/>
      <c r="O6" s="8"/>
      <c r="P6" s="8"/>
    </row>
    <row r="7" spans="2:21" ht="23.4" x14ac:dyDescent="0.45">
      <c r="B7" s="5">
        <v>2</v>
      </c>
      <c r="C7" s="5">
        <v>150</v>
      </c>
      <c r="F7" s="7" t="s">
        <v>26</v>
      </c>
      <c r="G7" s="12">
        <f>AVERAGE(C6:C17)</f>
        <v>132.5</v>
      </c>
      <c r="H7" s="12"/>
      <c r="I7" s="17">
        <f>AVERAGE(C5:C17)</f>
        <v>122.69230769230769</v>
      </c>
      <c r="J7" s="17">
        <f>AVERAGE(C6:C18)</f>
        <v>183.84615384615384</v>
      </c>
      <c r="K7" s="8"/>
      <c r="L7" s="8"/>
      <c r="M7" s="9"/>
      <c r="N7" s="9"/>
      <c r="O7" s="9"/>
      <c r="P7" s="9"/>
      <c r="Q7" s="9"/>
      <c r="R7" s="9"/>
      <c r="S7" s="9"/>
      <c r="T7" s="9"/>
      <c r="U7" s="10"/>
    </row>
    <row r="8" spans="2:21" ht="23.4" x14ac:dyDescent="0.45">
      <c r="B8" s="5">
        <v>3</v>
      </c>
      <c r="C8" s="5">
        <v>110</v>
      </c>
      <c r="F8" s="7" t="s">
        <v>27</v>
      </c>
      <c r="G8" s="12">
        <f>MEDIAN(C6:C17)</f>
        <v>132.5</v>
      </c>
      <c r="H8" s="12"/>
      <c r="I8" s="17">
        <f>MEDIAN(C5:C17)</f>
        <v>130</v>
      </c>
      <c r="J8" s="17">
        <f>MEDIAN(C6:C18)</f>
        <v>135</v>
      </c>
      <c r="K8" s="8"/>
      <c r="L8" s="8"/>
      <c r="M8" s="9"/>
      <c r="N8" s="9"/>
      <c r="O8" s="9"/>
      <c r="P8" s="9"/>
      <c r="Q8" s="9"/>
      <c r="R8" s="9"/>
      <c r="S8" s="9"/>
      <c r="T8" s="9"/>
      <c r="U8" s="10"/>
    </row>
    <row r="9" spans="2:21" ht="23.4" x14ac:dyDescent="0.45">
      <c r="B9" s="5">
        <v>4</v>
      </c>
      <c r="C9" s="5">
        <v>135</v>
      </c>
      <c r="F9" s="7" t="s">
        <v>28</v>
      </c>
      <c r="G9" s="12">
        <f>MODE(C6:C17)</f>
        <v>135</v>
      </c>
      <c r="H9" s="12"/>
      <c r="I9" s="17">
        <f>MODE(C5:C17)</f>
        <v>135</v>
      </c>
      <c r="J9" s="17">
        <f>MODE(C6:C18)</f>
        <v>135</v>
      </c>
      <c r="K9" s="8"/>
      <c r="L9" s="8"/>
      <c r="M9" s="9"/>
      <c r="N9" s="9"/>
      <c r="O9" s="9"/>
      <c r="P9" s="9"/>
      <c r="Q9" s="9"/>
      <c r="R9" s="9"/>
      <c r="S9" s="9"/>
      <c r="T9" s="9"/>
      <c r="U9" s="10"/>
    </row>
    <row r="10" spans="2:21" ht="23.4" x14ac:dyDescent="0.45">
      <c r="B10" s="5">
        <v>5</v>
      </c>
      <c r="C10" s="5">
        <v>125</v>
      </c>
      <c r="F10" s="7" t="s">
        <v>31</v>
      </c>
      <c r="G10" s="12">
        <f>MAX(C6:C17)-MIN(C6:C17)</f>
        <v>45</v>
      </c>
      <c r="H10" s="11"/>
      <c r="I10" s="8"/>
      <c r="J10" s="8"/>
      <c r="K10" s="8"/>
      <c r="L10" s="9"/>
      <c r="M10" s="9"/>
      <c r="N10" s="9"/>
      <c r="O10" s="9"/>
      <c r="P10" s="9"/>
      <c r="Q10" s="9"/>
      <c r="R10" s="9"/>
      <c r="S10" s="9"/>
      <c r="T10" s="9"/>
      <c r="U10" s="10"/>
    </row>
    <row r="11" spans="2:21" ht="23.4" x14ac:dyDescent="0.45">
      <c r="B11" s="5">
        <v>6</v>
      </c>
      <c r="C11" s="5">
        <v>140</v>
      </c>
      <c r="F11" s="7" t="s">
        <v>33</v>
      </c>
      <c r="G11" s="12">
        <f>_xlfn.VAR.P(C6:C17)</f>
        <v>172.91666666666666</v>
      </c>
      <c r="H11" s="11"/>
      <c r="I11" s="11"/>
      <c r="J11" s="11"/>
      <c r="K11" s="8"/>
      <c r="L11" s="9"/>
      <c r="M11" s="9"/>
      <c r="N11" s="9"/>
      <c r="O11" s="9"/>
      <c r="P11" s="9"/>
      <c r="Q11" s="9"/>
      <c r="R11" s="9"/>
      <c r="S11" s="9"/>
      <c r="T11" s="9"/>
      <c r="U11" s="10"/>
    </row>
    <row r="12" spans="2:21" ht="23.4" x14ac:dyDescent="0.45">
      <c r="B12" s="5">
        <v>7</v>
      </c>
      <c r="C12" s="5">
        <v>130</v>
      </c>
      <c r="F12" s="7" t="s">
        <v>34</v>
      </c>
      <c r="G12" s="12">
        <f>_xlfn.STDEV.P(C6:C152)</f>
        <v>178.3164197771203</v>
      </c>
      <c r="H12" s="11"/>
      <c r="I12" s="11"/>
      <c r="J12" s="11"/>
      <c r="K12" s="8"/>
      <c r="L12" s="9"/>
      <c r="M12" s="9"/>
      <c r="N12" s="9"/>
      <c r="O12" s="9"/>
      <c r="P12" s="9"/>
      <c r="Q12" s="9"/>
      <c r="R12" s="9"/>
      <c r="S12" s="9"/>
      <c r="T12" s="9"/>
      <c r="U12" s="10"/>
    </row>
    <row r="13" spans="2:21" ht="23.4" x14ac:dyDescent="0.45">
      <c r="B13" s="5">
        <v>8</v>
      </c>
      <c r="C13" s="5">
        <v>155</v>
      </c>
      <c r="F13" s="7" t="s">
        <v>32</v>
      </c>
      <c r="G13" s="11"/>
      <c r="H13" s="11"/>
      <c r="I13" s="11"/>
      <c r="J13" s="11"/>
      <c r="K13" s="8"/>
      <c r="L13" s="9"/>
      <c r="M13" s="9"/>
      <c r="N13" s="9"/>
      <c r="O13" s="9"/>
      <c r="P13" s="9"/>
      <c r="Q13" s="9"/>
      <c r="R13" s="9"/>
      <c r="S13" s="9"/>
      <c r="T13" s="9"/>
      <c r="U13" s="10"/>
    </row>
    <row r="14" spans="2:21" ht="18" x14ac:dyDescent="0.35">
      <c r="B14" s="5">
        <v>9</v>
      </c>
      <c r="C14" s="5">
        <v>115</v>
      </c>
      <c r="K14" s="8"/>
      <c r="L14" s="8"/>
      <c r="M14" s="8"/>
      <c r="N14" s="8"/>
      <c r="O14" s="8"/>
      <c r="P14" s="8"/>
      <c r="Q14" s="8"/>
      <c r="R14" s="8"/>
      <c r="S14" s="8"/>
      <c r="T14" s="8"/>
    </row>
    <row r="15" spans="2:21" ht="18" x14ac:dyDescent="0.35">
      <c r="B15" s="5">
        <v>10</v>
      </c>
      <c r="C15" s="5">
        <v>145</v>
      </c>
      <c r="K15" s="8"/>
      <c r="L15" s="8"/>
      <c r="M15" s="8"/>
      <c r="N15" s="8"/>
      <c r="O15" s="8"/>
      <c r="P15" s="8"/>
    </row>
    <row r="16" spans="2:21" ht="18" x14ac:dyDescent="0.35">
      <c r="B16" s="5">
        <v>11</v>
      </c>
      <c r="C16" s="5">
        <v>135</v>
      </c>
      <c r="K16" s="8"/>
      <c r="L16" s="8"/>
      <c r="M16" s="8"/>
      <c r="N16" s="8"/>
      <c r="O16" s="8"/>
      <c r="P16" s="8"/>
    </row>
    <row r="17" spans="1:16" ht="18" x14ac:dyDescent="0.35">
      <c r="B17" s="5">
        <v>12</v>
      </c>
      <c r="C17" s="5">
        <v>130</v>
      </c>
      <c r="K17" s="8"/>
      <c r="L17" s="8"/>
      <c r="M17" s="8"/>
      <c r="N17" s="8"/>
      <c r="O17" s="8"/>
      <c r="P17" s="8"/>
    </row>
    <row r="18" spans="1:16" ht="18" x14ac:dyDescent="0.35">
      <c r="C18" s="15">
        <v>800</v>
      </c>
      <c r="K18" s="8"/>
      <c r="L18" s="8"/>
      <c r="M18" s="8"/>
      <c r="N18" s="8"/>
      <c r="O18" s="8"/>
      <c r="P18" s="8"/>
    </row>
    <row r="19" spans="1:16" ht="23.4" x14ac:dyDescent="0.45">
      <c r="A19" s="8"/>
      <c r="B19" s="18"/>
      <c r="C19" s="19"/>
      <c r="D19" s="19"/>
      <c r="E19" s="19"/>
      <c r="F19" s="19"/>
      <c r="G19" s="19"/>
      <c r="H19" s="19"/>
      <c r="I19" s="19"/>
      <c r="J19" s="19"/>
      <c r="K19" s="19"/>
      <c r="L19" s="19"/>
      <c r="M19" s="19"/>
      <c r="N19" s="19"/>
      <c r="O19" s="19"/>
      <c r="P19" s="19"/>
    </row>
    <row r="20" spans="1:16" ht="23.4" x14ac:dyDescent="0.45">
      <c r="A20" s="8"/>
      <c r="B20" s="18"/>
      <c r="C20" s="19"/>
      <c r="D20" s="19"/>
      <c r="E20" s="19"/>
      <c r="F20" s="19"/>
      <c r="G20" s="19"/>
      <c r="H20" s="19"/>
      <c r="I20" s="19"/>
      <c r="J20" s="19"/>
      <c r="K20" s="19"/>
      <c r="L20" s="19"/>
      <c r="M20" s="19"/>
      <c r="N20" s="19"/>
      <c r="O20" s="19"/>
      <c r="P20" s="19"/>
    </row>
    <row r="21" spans="1:16" ht="23.4" x14ac:dyDescent="0.45">
      <c r="A21" s="8"/>
      <c r="B21" s="19"/>
      <c r="C21" s="18"/>
      <c r="D21" s="19"/>
      <c r="E21" s="19"/>
      <c r="F21" s="19"/>
      <c r="G21" s="19"/>
      <c r="H21" s="19"/>
      <c r="I21" s="19"/>
      <c r="J21" s="19"/>
      <c r="K21" s="19"/>
      <c r="L21" s="19"/>
      <c r="M21" s="19"/>
      <c r="N21" s="19"/>
      <c r="O21" s="19"/>
      <c r="P21" s="19"/>
    </row>
    <row r="22" spans="1:16" ht="23.4" x14ac:dyDescent="0.45">
      <c r="A22" s="8"/>
      <c r="B22" s="18"/>
      <c r="C22" s="19"/>
      <c r="D22" s="19"/>
      <c r="E22" s="19"/>
      <c r="F22" s="19"/>
      <c r="G22" s="19"/>
      <c r="H22" s="19"/>
      <c r="I22" s="19"/>
      <c r="J22" s="19"/>
      <c r="K22" s="19"/>
      <c r="L22" s="19"/>
      <c r="M22" s="19"/>
      <c r="N22" s="19"/>
      <c r="O22" s="19"/>
      <c r="P22" s="19"/>
    </row>
    <row r="23" spans="1:16" x14ac:dyDescent="0.3">
      <c r="A23" s="8"/>
      <c r="B23" s="19"/>
      <c r="C23" s="19"/>
      <c r="D23" s="19"/>
      <c r="E23" s="19"/>
      <c r="F23" s="19"/>
      <c r="G23" s="19"/>
      <c r="H23" s="19"/>
      <c r="I23" s="19"/>
      <c r="J23" s="19"/>
      <c r="K23" s="19"/>
      <c r="L23" s="19"/>
      <c r="M23" s="19"/>
      <c r="N23" s="19"/>
      <c r="O23" s="19"/>
      <c r="P23" s="19"/>
    </row>
    <row r="24" spans="1:16" ht="23.4" x14ac:dyDescent="0.45">
      <c r="A24" s="8"/>
      <c r="B24" s="18"/>
      <c r="C24" s="19"/>
      <c r="D24" s="19"/>
      <c r="E24" s="19"/>
      <c r="F24" s="19"/>
      <c r="G24" s="19"/>
      <c r="H24" s="19"/>
      <c r="I24" s="19"/>
      <c r="J24" s="19"/>
      <c r="K24" s="19"/>
      <c r="L24" s="19"/>
      <c r="M24" s="19"/>
      <c r="N24" s="19"/>
      <c r="O24" s="19"/>
      <c r="P24" s="19"/>
    </row>
    <row r="25" spans="1:16" ht="23.4" x14ac:dyDescent="0.45">
      <c r="A25" s="8"/>
      <c r="B25" s="18"/>
      <c r="C25" s="19"/>
      <c r="D25" s="19"/>
      <c r="E25" s="19"/>
      <c r="F25" s="19"/>
      <c r="G25" s="19"/>
      <c r="H25" s="19"/>
      <c r="I25" s="19"/>
      <c r="J25" s="19"/>
      <c r="K25" s="19"/>
      <c r="L25" s="19"/>
      <c r="M25" s="19"/>
      <c r="N25" s="19"/>
      <c r="O25" s="19"/>
      <c r="P25" s="19"/>
    </row>
    <row r="26" spans="1:16" ht="23.4" x14ac:dyDescent="0.45">
      <c r="A26" s="8"/>
      <c r="B26" s="19"/>
      <c r="C26" s="18"/>
      <c r="D26" s="18"/>
      <c r="E26" s="18"/>
      <c r="F26" s="18"/>
      <c r="G26" s="19"/>
      <c r="H26" s="19"/>
      <c r="I26" s="19"/>
      <c r="J26" s="19"/>
      <c r="K26" s="19"/>
      <c r="L26" s="19"/>
      <c r="M26" s="19"/>
      <c r="N26" s="19"/>
      <c r="O26" s="19"/>
      <c r="P26" s="19"/>
    </row>
    <row r="27" spans="1:16" ht="23.4" x14ac:dyDescent="0.45">
      <c r="A27" s="8"/>
      <c r="B27" s="20"/>
      <c r="C27" s="18"/>
      <c r="D27" s="18"/>
      <c r="E27" s="18"/>
      <c r="F27" s="18"/>
      <c r="G27" s="18"/>
      <c r="H27" s="18"/>
      <c r="I27" s="18"/>
      <c r="J27" s="18"/>
      <c r="K27" s="18"/>
      <c r="L27" s="18"/>
      <c r="M27" s="18"/>
      <c r="N27" s="18"/>
      <c r="O27" s="18"/>
      <c r="P27" s="18"/>
    </row>
    <row r="28" spans="1:16" ht="23.4" x14ac:dyDescent="0.45">
      <c r="A28" s="8"/>
      <c r="B28" s="20"/>
      <c r="C28" s="18"/>
      <c r="D28" s="18"/>
      <c r="E28" s="18"/>
      <c r="F28" s="18"/>
      <c r="G28" s="18"/>
      <c r="H28" s="18"/>
      <c r="I28" s="18"/>
      <c r="J28" s="18"/>
      <c r="K28" s="18"/>
      <c r="L28" s="18"/>
      <c r="M28" s="18"/>
      <c r="N28" s="18"/>
      <c r="O28" s="18"/>
      <c r="P28" s="18"/>
    </row>
    <row r="29" spans="1:16" ht="23.4" x14ac:dyDescent="0.45">
      <c r="A29" s="8"/>
      <c r="B29" s="19"/>
      <c r="C29" s="18"/>
      <c r="D29" s="18"/>
      <c r="E29" s="18"/>
      <c r="F29" s="18"/>
      <c r="G29" s="18"/>
      <c r="H29" s="18"/>
      <c r="I29" s="19"/>
      <c r="J29" s="19"/>
      <c r="K29" s="19"/>
      <c r="L29" s="19"/>
      <c r="M29" s="19"/>
      <c r="N29" s="19"/>
      <c r="O29" s="19"/>
      <c r="P29" s="19"/>
    </row>
    <row r="30" spans="1:16" x14ac:dyDescent="0.3">
      <c r="A30" s="8"/>
      <c r="B30" s="8"/>
      <c r="C30" s="8"/>
      <c r="D30" s="8"/>
      <c r="E30" s="8"/>
      <c r="F30" s="8"/>
      <c r="G30" s="8"/>
      <c r="H30" s="8"/>
      <c r="I30" s="8"/>
      <c r="J30" s="8"/>
      <c r="K30" s="8"/>
      <c r="L30" s="8"/>
      <c r="M30" s="8"/>
      <c r="N30" s="8"/>
      <c r="O30" s="8"/>
      <c r="P30" s="8"/>
    </row>
  </sheetData>
  <dataValidations count="1">
    <dataValidation type="list" allowBlank="1" showInputMessage="1" showErrorMessage="1" sqref="B4:C18" xr:uid="{C66EA460-A857-4EA6-8CD8-E79C85C23985}">
      <formula1>"ram, tr,fg"</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6A2F3-D163-4203-95F5-83FC74C0A533}">
  <dimension ref="A2:F185"/>
  <sheetViews>
    <sheetView topLeftCell="A46" zoomScale="130" zoomScaleNormal="130" workbookViewId="0">
      <selection activeCell="G66" sqref="G66"/>
    </sheetView>
  </sheetViews>
  <sheetFormatPr defaultRowHeight="14.4" x14ac:dyDescent="0.3"/>
  <cols>
    <col min="2" max="2" width="14.33203125" customWidth="1"/>
    <col min="3" max="3" width="19.44140625" customWidth="1"/>
    <col min="4" max="4" width="14.5546875" customWidth="1"/>
    <col min="5" max="5" width="15.5546875" customWidth="1"/>
    <col min="6" max="6" width="18" customWidth="1"/>
  </cols>
  <sheetData>
    <row r="2" spans="2:4" ht="18" x14ac:dyDescent="0.35">
      <c r="C2" s="3" t="s">
        <v>35</v>
      </c>
    </row>
    <row r="3" spans="2:4" ht="43.8" customHeight="1" x14ac:dyDescent="0.35">
      <c r="B3" s="24" t="s">
        <v>64</v>
      </c>
      <c r="C3" s="24">
        <v>2020</v>
      </c>
      <c r="D3" s="24">
        <v>2022</v>
      </c>
    </row>
    <row r="4" spans="2:4" ht="18" x14ac:dyDescent="0.35">
      <c r="B4" s="25">
        <v>1</v>
      </c>
      <c r="C4" s="25">
        <v>120</v>
      </c>
      <c r="D4" s="25">
        <v>189</v>
      </c>
    </row>
    <row r="5" spans="2:4" ht="18" x14ac:dyDescent="0.35">
      <c r="B5" s="25">
        <v>2</v>
      </c>
      <c r="C5" s="25">
        <v>150</v>
      </c>
      <c r="D5" s="25">
        <v>256</v>
      </c>
    </row>
    <row r="6" spans="2:4" ht="18" x14ac:dyDescent="0.35">
      <c r="B6" s="25">
        <v>3</v>
      </c>
      <c r="C6" s="25">
        <v>110</v>
      </c>
      <c r="D6" s="25">
        <v>111</v>
      </c>
    </row>
    <row r="7" spans="2:4" ht="18" x14ac:dyDescent="0.35">
      <c r="B7" s="25">
        <v>4</v>
      </c>
      <c r="C7" s="25">
        <v>135</v>
      </c>
      <c r="D7" s="25">
        <v>109</v>
      </c>
    </row>
    <row r="8" spans="2:4" ht="18" x14ac:dyDescent="0.35">
      <c r="B8" s="25">
        <v>5</v>
      </c>
      <c r="C8" s="25">
        <v>125</v>
      </c>
      <c r="D8" s="25">
        <v>170</v>
      </c>
    </row>
    <row r="9" spans="2:4" ht="18" x14ac:dyDescent="0.35">
      <c r="B9" s="25">
        <v>6</v>
      </c>
      <c r="C9" s="25">
        <v>140</v>
      </c>
      <c r="D9" s="25">
        <v>130</v>
      </c>
    </row>
    <row r="10" spans="2:4" ht="18" x14ac:dyDescent="0.35">
      <c r="B10" s="25">
        <v>7</v>
      </c>
      <c r="C10" s="25">
        <v>130</v>
      </c>
      <c r="D10" s="25">
        <v>144</v>
      </c>
    </row>
    <row r="11" spans="2:4" ht="18" x14ac:dyDescent="0.35">
      <c r="B11" s="25">
        <v>8</v>
      </c>
      <c r="C11" s="25">
        <v>155</v>
      </c>
      <c r="D11" s="25">
        <v>183</v>
      </c>
    </row>
    <row r="12" spans="2:4" ht="18" x14ac:dyDescent="0.35">
      <c r="B12" s="25">
        <v>9</v>
      </c>
      <c r="C12" s="25">
        <v>115</v>
      </c>
      <c r="D12" s="25">
        <v>100</v>
      </c>
    </row>
    <row r="13" spans="2:4" ht="18" x14ac:dyDescent="0.35">
      <c r="B13" s="25">
        <v>10</v>
      </c>
      <c r="C13" s="25">
        <v>145</v>
      </c>
      <c r="D13" s="25">
        <v>199</v>
      </c>
    </row>
    <row r="14" spans="2:4" ht="18" x14ac:dyDescent="0.35">
      <c r="B14" s="25">
        <v>11</v>
      </c>
      <c r="C14" s="25">
        <v>135</v>
      </c>
      <c r="D14" s="25">
        <v>168</v>
      </c>
    </row>
    <row r="15" spans="2:4" ht="18" x14ac:dyDescent="0.35">
      <c r="B15" s="25">
        <v>12</v>
      </c>
      <c r="C15" s="25">
        <v>130</v>
      </c>
      <c r="D15" s="25">
        <v>168</v>
      </c>
    </row>
    <row r="16" spans="2:4" ht="18" x14ac:dyDescent="0.35">
      <c r="C16" s="15"/>
    </row>
    <row r="18" spans="2:4" ht="18" x14ac:dyDescent="0.35">
      <c r="B18" s="24" t="s">
        <v>61</v>
      </c>
      <c r="C18" s="24" t="s">
        <v>62</v>
      </c>
      <c r="D18" s="24" t="s">
        <v>63</v>
      </c>
    </row>
    <row r="19" spans="2:4" ht="18" x14ac:dyDescent="0.35">
      <c r="B19" s="25" t="s">
        <v>49</v>
      </c>
      <c r="C19" s="25">
        <v>2</v>
      </c>
      <c r="D19" s="25">
        <v>55</v>
      </c>
    </row>
    <row r="20" spans="2:4" ht="18" x14ac:dyDescent="0.35">
      <c r="B20" s="25" t="s">
        <v>50</v>
      </c>
      <c r="C20" s="25">
        <v>12</v>
      </c>
      <c r="D20" s="25">
        <v>78</v>
      </c>
    </row>
    <row r="21" spans="2:4" ht="18" x14ac:dyDescent="0.35">
      <c r="B21" s="25" t="s">
        <v>51</v>
      </c>
      <c r="C21" s="25">
        <v>6</v>
      </c>
      <c r="D21" s="25">
        <v>50</v>
      </c>
    </row>
    <row r="22" spans="2:4" ht="18" x14ac:dyDescent="0.35">
      <c r="B22" s="25" t="s">
        <v>52</v>
      </c>
      <c r="C22" s="25">
        <v>15</v>
      </c>
      <c r="D22" s="25">
        <v>66</v>
      </c>
    </row>
    <row r="23" spans="2:4" ht="18" x14ac:dyDescent="0.35">
      <c r="B23" s="25" t="s">
        <v>53</v>
      </c>
      <c r="C23" s="25">
        <v>4</v>
      </c>
      <c r="D23" s="25">
        <v>61</v>
      </c>
    </row>
    <row r="24" spans="2:4" ht="18" x14ac:dyDescent="0.35">
      <c r="B24" s="25" t="s">
        <v>54</v>
      </c>
      <c r="C24" s="25">
        <v>8</v>
      </c>
      <c r="D24" s="25">
        <v>54</v>
      </c>
    </row>
    <row r="25" spans="2:4" ht="18" x14ac:dyDescent="0.35">
      <c r="B25" s="25" t="s">
        <v>55</v>
      </c>
      <c r="C25" s="25">
        <v>10</v>
      </c>
      <c r="D25" s="25">
        <v>63</v>
      </c>
    </row>
    <row r="26" spans="2:4" ht="18" x14ac:dyDescent="0.35">
      <c r="B26" s="25" t="s">
        <v>56</v>
      </c>
      <c r="C26" s="25">
        <v>17</v>
      </c>
      <c r="D26" s="25">
        <v>60</v>
      </c>
    </row>
    <row r="27" spans="2:4" ht="18" x14ac:dyDescent="0.35">
      <c r="B27" s="25" t="s">
        <v>57</v>
      </c>
      <c r="C27" s="25">
        <v>7</v>
      </c>
      <c r="D27" s="25">
        <v>53</v>
      </c>
    </row>
    <row r="28" spans="2:4" ht="18" x14ac:dyDescent="0.35">
      <c r="B28" s="25" t="s">
        <v>58</v>
      </c>
      <c r="C28" s="25">
        <v>3</v>
      </c>
      <c r="D28" s="25">
        <v>71</v>
      </c>
    </row>
    <row r="29" spans="2:4" ht="18" x14ac:dyDescent="0.35">
      <c r="B29" s="25" t="s">
        <v>59</v>
      </c>
      <c r="C29" s="25">
        <v>18</v>
      </c>
      <c r="D29" s="25">
        <v>59</v>
      </c>
    </row>
    <row r="30" spans="2:4" ht="18" x14ac:dyDescent="0.35">
      <c r="B30" s="25" t="s">
        <v>60</v>
      </c>
      <c r="C30" s="25">
        <v>20</v>
      </c>
      <c r="D30" s="25">
        <v>80</v>
      </c>
    </row>
    <row r="34" spans="1:6" ht="28.8" x14ac:dyDescent="0.3">
      <c r="A34" t="s">
        <v>66</v>
      </c>
      <c r="B34" s="27" t="s">
        <v>67</v>
      </c>
      <c r="C34" s="27" t="s">
        <v>65</v>
      </c>
    </row>
    <row r="35" spans="1:6" ht="15.6" x14ac:dyDescent="0.3">
      <c r="A35">
        <v>1</v>
      </c>
      <c r="B35" s="26">
        <v>5</v>
      </c>
      <c r="C35" s="26">
        <v>120</v>
      </c>
      <c r="D35" s="21"/>
      <c r="E35" s="21"/>
      <c r="F35" s="21"/>
    </row>
    <row r="36" spans="1:6" x14ac:dyDescent="0.3">
      <c r="A36">
        <v>2</v>
      </c>
      <c r="B36" s="26">
        <v>8</v>
      </c>
      <c r="C36" s="26">
        <v>150</v>
      </c>
      <c r="D36" s="22"/>
      <c r="E36" s="22"/>
      <c r="F36" s="22"/>
    </row>
    <row r="37" spans="1:6" x14ac:dyDescent="0.3">
      <c r="A37">
        <v>3</v>
      </c>
      <c r="B37" s="26">
        <v>10</v>
      </c>
      <c r="C37" s="26">
        <v>200</v>
      </c>
      <c r="D37" s="22"/>
      <c r="E37" s="22"/>
      <c r="F37" s="22"/>
    </row>
    <row r="38" spans="1:6" x14ac:dyDescent="0.3">
      <c r="A38">
        <v>4</v>
      </c>
      <c r="B38" s="26">
        <v>12</v>
      </c>
      <c r="C38" s="26">
        <v>220</v>
      </c>
      <c r="D38" s="22"/>
      <c r="E38" s="22"/>
      <c r="F38" s="22"/>
    </row>
    <row r="39" spans="1:6" x14ac:dyDescent="0.3">
      <c r="A39">
        <v>5</v>
      </c>
      <c r="B39" s="26">
        <v>15</v>
      </c>
      <c r="C39" s="26">
        <v>250</v>
      </c>
      <c r="D39" s="22"/>
      <c r="E39" s="22"/>
      <c r="F39" s="22"/>
    </row>
    <row r="40" spans="1:6" x14ac:dyDescent="0.3">
      <c r="A40">
        <v>6</v>
      </c>
      <c r="B40" s="26">
        <v>18</v>
      </c>
      <c r="C40" s="26">
        <v>280</v>
      </c>
      <c r="D40" s="22"/>
      <c r="E40" s="22"/>
      <c r="F40" s="22"/>
    </row>
    <row r="41" spans="1:6" x14ac:dyDescent="0.3">
      <c r="A41">
        <v>7</v>
      </c>
      <c r="B41" s="26">
        <v>20</v>
      </c>
      <c r="C41" s="26">
        <v>300</v>
      </c>
      <c r="D41" s="22"/>
      <c r="E41" s="22"/>
      <c r="F41" s="22"/>
    </row>
    <row r="42" spans="1:6" x14ac:dyDescent="0.3">
      <c r="A42">
        <v>8</v>
      </c>
      <c r="B42" s="26">
        <v>22</v>
      </c>
      <c r="C42" s="26">
        <v>320</v>
      </c>
      <c r="D42" s="22"/>
      <c r="E42" s="22"/>
      <c r="F42" s="22"/>
    </row>
    <row r="43" spans="1:6" x14ac:dyDescent="0.3">
      <c r="A43">
        <v>9</v>
      </c>
      <c r="B43" s="26">
        <v>25</v>
      </c>
      <c r="C43" s="26">
        <v>360</v>
      </c>
      <c r="D43" s="22"/>
      <c r="E43" s="22"/>
      <c r="F43" s="22"/>
    </row>
    <row r="44" spans="1:6" x14ac:dyDescent="0.3">
      <c r="A44">
        <v>10</v>
      </c>
      <c r="B44" s="26">
        <v>28</v>
      </c>
      <c r="C44" s="26">
        <v>400</v>
      </c>
      <c r="D44" s="22"/>
      <c r="E44" s="22"/>
      <c r="F44" s="22"/>
    </row>
    <row r="45" spans="1:6" x14ac:dyDescent="0.3">
      <c r="A45">
        <v>11</v>
      </c>
      <c r="B45" s="26">
        <v>30</v>
      </c>
      <c r="C45" s="26">
        <v>420</v>
      </c>
      <c r="D45" s="22"/>
      <c r="E45" s="22"/>
      <c r="F45" s="22"/>
    </row>
    <row r="46" spans="1:6" x14ac:dyDescent="0.3">
      <c r="A46">
        <v>12</v>
      </c>
      <c r="B46" s="26">
        <v>35</v>
      </c>
      <c r="C46" s="26">
        <v>450</v>
      </c>
      <c r="D46" s="22"/>
      <c r="E46" s="22"/>
      <c r="F46" s="22"/>
    </row>
    <row r="47" spans="1:6" x14ac:dyDescent="0.3">
      <c r="A47">
        <v>13</v>
      </c>
      <c r="B47" s="26">
        <v>40</v>
      </c>
      <c r="C47" s="26">
        <v>480</v>
      </c>
      <c r="D47" s="22"/>
      <c r="E47" s="22"/>
      <c r="F47" s="22"/>
    </row>
    <row r="48" spans="1:6" x14ac:dyDescent="0.3">
      <c r="A48">
        <v>14</v>
      </c>
      <c r="B48" s="26">
        <v>42</v>
      </c>
      <c r="C48" s="26">
        <v>500</v>
      </c>
      <c r="D48" s="22"/>
      <c r="E48" s="22"/>
      <c r="F48" s="22"/>
    </row>
    <row r="49" spans="1:6" x14ac:dyDescent="0.3">
      <c r="A49">
        <v>15</v>
      </c>
      <c r="B49" s="26">
        <v>45</v>
      </c>
      <c r="C49" s="26">
        <v>550</v>
      </c>
      <c r="D49" s="22"/>
      <c r="E49" s="22"/>
      <c r="F49" s="22"/>
    </row>
    <row r="50" spans="1:6" x14ac:dyDescent="0.3">
      <c r="A50">
        <v>16</v>
      </c>
      <c r="B50" s="26">
        <v>50</v>
      </c>
      <c r="C50" s="26">
        <v>580</v>
      </c>
      <c r="D50" s="22"/>
      <c r="E50" s="22"/>
      <c r="F50" s="22"/>
    </row>
    <row r="51" spans="1:6" x14ac:dyDescent="0.3">
      <c r="A51">
        <v>17</v>
      </c>
      <c r="B51" s="26">
        <v>55</v>
      </c>
      <c r="C51" s="26">
        <v>600</v>
      </c>
      <c r="D51" s="22"/>
      <c r="E51" s="22"/>
      <c r="F51" s="22"/>
    </row>
    <row r="52" spans="1:6" x14ac:dyDescent="0.3">
      <c r="A52">
        <v>18</v>
      </c>
      <c r="B52" s="26">
        <v>60</v>
      </c>
      <c r="C52" s="26">
        <v>630</v>
      </c>
      <c r="D52" s="22"/>
      <c r="E52" s="22"/>
      <c r="F52" s="22"/>
    </row>
    <row r="53" spans="1:6" x14ac:dyDescent="0.3">
      <c r="A53">
        <v>19</v>
      </c>
      <c r="B53" s="26">
        <v>65</v>
      </c>
      <c r="C53" s="26">
        <v>660</v>
      </c>
      <c r="D53" s="22"/>
      <c r="E53" s="22"/>
      <c r="F53" s="22"/>
    </row>
    <row r="54" spans="1:6" x14ac:dyDescent="0.3">
      <c r="A54">
        <v>20</v>
      </c>
      <c r="B54" s="26">
        <v>70</v>
      </c>
      <c r="C54" s="26">
        <v>700</v>
      </c>
      <c r="D54" s="22"/>
      <c r="E54" s="22"/>
      <c r="F54" s="22"/>
    </row>
    <row r="55" spans="1:6" x14ac:dyDescent="0.3">
      <c r="A55">
        <v>21</v>
      </c>
      <c r="B55" s="26">
        <v>75</v>
      </c>
      <c r="C55" s="26">
        <v>720</v>
      </c>
      <c r="D55" s="22"/>
      <c r="E55" s="22"/>
      <c r="F55" s="22"/>
    </row>
    <row r="56" spans="1:6" x14ac:dyDescent="0.3">
      <c r="A56">
        <v>22</v>
      </c>
      <c r="B56" s="26">
        <v>80</v>
      </c>
      <c r="C56" s="26">
        <v>750</v>
      </c>
      <c r="D56" s="22"/>
      <c r="E56" s="22"/>
      <c r="F56" s="22"/>
    </row>
    <row r="57" spans="1:6" x14ac:dyDescent="0.3">
      <c r="A57">
        <v>23</v>
      </c>
      <c r="B57" s="26">
        <v>85</v>
      </c>
      <c r="C57" s="26">
        <v>770</v>
      </c>
      <c r="D57" s="22"/>
      <c r="E57" s="22"/>
      <c r="F57" s="22"/>
    </row>
    <row r="58" spans="1:6" x14ac:dyDescent="0.3">
      <c r="A58">
        <v>24</v>
      </c>
      <c r="B58" s="26">
        <v>90</v>
      </c>
      <c r="C58" s="26">
        <v>800</v>
      </c>
      <c r="D58" s="22"/>
      <c r="E58" s="22"/>
      <c r="F58" s="22"/>
    </row>
    <row r="59" spans="1:6" x14ac:dyDescent="0.3">
      <c r="A59">
        <v>25</v>
      </c>
      <c r="B59" s="26">
        <v>95</v>
      </c>
      <c r="C59" s="26">
        <v>850</v>
      </c>
      <c r="D59" s="22"/>
      <c r="E59" s="22"/>
      <c r="F59" s="22"/>
    </row>
    <row r="60" spans="1:6" x14ac:dyDescent="0.3">
      <c r="A60">
        <v>26</v>
      </c>
      <c r="B60" s="26">
        <v>100</v>
      </c>
      <c r="C60" s="26">
        <v>900</v>
      </c>
      <c r="D60" s="22"/>
      <c r="E60" s="22"/>
      <c r="F60" s="22"/>
    </row>
    <row r="61" spans="1:6" x14ac:dyDescent="0.3">
      <c r="A61">
        <v>27</v>
      </c>
      <c r="B61" s="26">
        <v>110</v>
      </c>
      <c r="C61" s="26">
        <v>1000</v>
      </c>
      <c r="D61" s="22"/>
      <c r="E61" s="22"/>
      <c r="F61" s="22"/>
    </row>
    <row r="62" spans="1:6" x14ac:dyDescent="0.3">
      <c r="A62">
        <v>28</v>
      </c>
      <c r="B62" s="26">
        <v>120</v>
      </c>
      <c r="C62" s="26">
        <v>1100</v>
      </c>
      <c r="D62" s="22"/>
      <c r="E62" s="22"/>
      <c r="F62" s="22"/>
    </row>
    <row r="63" spans="1:6" x14ac:dyDescent="0.3">
      <c r="A63">
        <v>29</v>
      </c>
      <c r="B63" s="26">
        <v>130</v>
      </c>
      <c r="C63" s="26">
        <v>1200</v>
      </c>
      <c r="D63" s="22"/>
      <c r="E63" s="22"/>
      <c r="F63" s="22"/>
    </row>
    <row r="64" spans="1:6" x14ac:dyDescent="0.3">
      <c r="A64">
        <v>30</v>
      </c>
      <c r="B64" s="26">
        <v>140</v>
      </c>
      <c r="C64" s="26">
        <v>1300</v>
      </c>
      <c r="D64" s="22"/>
      <c r="E64" s="22"/>
      <c r="F64" s="22"/>
    </row>
    <row r="65" spans="1:6" x14ac:dyDescent="0.3">
      <c r="B65" s="22"/>
      <c r="C65" s="22"/>
      <c r="D65" s="22"/>
      <c r="E65" s="22"/>
      <c r="F65" s="22"/>
    </row>
    <row r="66" spans="1:6" x14ac:dyDescent="0.3">
      <c r="B66" s="22"/>
      <c r="C66" s="22"/>
      <c r="D66" s="22"/>
      <c r="E66" s="22"/>
      <c r="F66" s="22"/>
    </row>
    <row r="67" spans="1:6" x14ac:dyDescent="0.3">
      <c r="B67" t="s">
        <v>68</v>
      </c>
      <c r="C67" s="22"/>
      <c r="D67" s="22"/>
      <c r="E67" s="22"/>
      <c r="F67" s="22"/>
    </row>
    <row r="68" spans="1:6" x14ac:dyDescent="0.3">
      <c r="B68" s="22"/>
      <c r="C68" s="22"/>
      <c r="D68" s="22"/>
      <c r="E68" s="22"/>
      <c r="F68" s="22"/>
    </row>
    <row r="69" spans="1:6" x14ac:dyDescent="0.3">
      <c r="A69" s="27" t="s">
        <v>71</v>
      </c>
      <c r="B69" s="27" t="s">
        <v>69</v>
      </c>
      <c r="C69" s="27" t="s">
        <v>70</v>
      </c>
      <c r="D69" s="22"/>
      <c r="E69" s="22"/>
      <c r="F69" s="22"/>
    </row>
    <row r="70" spans="1:6" x14ac:dyDescent="0.3">
      <c r="A70" s="28">
        <v>1</v>
      </c>
      <c r="B70" s="28">
        <v>1.5</v>
      </c>
      <c r="C70" s="28">
        <v>50</v>
      </c>
      <c r="D70" s="22"/>
      <c r="E70" s="22"/>
      <c r="F70" s="22"/>
    </row>
    <row r="71" spans="1:6" x14ac:dyDescent="0.3">
      <c r="A71" s="28">
        <v>2</v>
      </c>
      <c r="B71" s="28">
        <v>2</v>
      </c>
      <c r="C71" s="28">
        <v>55</v>
      </c>
      <c r="D71" s="22"/>
      <c r="E71" s="22"/>
      <c r="F71" s="22"/>
    </row>
    <row r="72" spans="1:6" x14ac:dyDescent="0.3">
      <c r="A72" s="28">
        <v>3</v>
      </c>
      <c r="B72" s="28">
        <v>2.5</v>
      </c>
      <c r="C72" s="28">
        <v>60</v>
      </c>
      <c r="D72" s="22"/>
      <c r="E72" s="22"/>
      <c r="F72" s="22"/>
    </row>
    <row r="73" spans="1:6" x14ac:dyDescent="0.3">
      <c r="A73" s="28">
        <v>4</v>
      </c>
      <c r="B73" s="28">
        <v>3</v>
      </c>
      <c r="C73" s="28">
        <v>65</v>
      </c>
      <c r="D73" s="22"/>
      <c r="E73" s="22"/>
      <c r="F73" s="22"/>
    </row>
    <row r="74" spans="1:6" x14ac:dyDescent="0.3">
      <c r="A74" s="28">
        <v>5</v>
      </c>
      <c r="B74" s="28">
        <v>3.5</v>
      </c>
      <c r="C74" s="28">
        <v>68</v>
      </c>
      <c r="D74" s="22"/>
      <c r="E74" s="22"/>
      <c r="F74" s="22"/>
    </row>
    <row r="75" spans="1:6" x14ac:dyDescent="0.3">
      <c r="A75" s="28">
        <v>6</v>
      </c>
      <c r="B75" s="28">
        <v>4</v>
      </c>
      <c r="C75" s="28">
        <v>72</v>
      </c>
      <c r="D75" s="22"/>
      <c r="E75" s="22"/>
      <c r="F75" s="22"/>
    </row>
    <row r="76" spans="1:6" x14ac:dyDescent="0.3">
      <c r="A76" s="28">
        <v>7</v>
      </c>
      <c r="B76" s="28">
        <v>4.5</v>
      </c>
      <c r="C76" s="28">
        <v>75</v>
      </c>
      <c r="D76" s="22"/>
      <c r="E76" s="22"/>
      <c r="F76" s="22"/>
    </row>
    <row r="77" spans="1:6" x14ac:dyDescent="0.3">
      <c r="A77" s="28">
        <v>8</v>
      </c>
      <c r="B77" s="28">
        <v>5</v>
      </c>
      <c r="C77" s="28">
        <v>78</v>
      </c>
      <c r="D77" s="22"/>
      <c r="E77" s="22"/>
      <c r="F77" s="22"/>
    </row>
    <row r="78" spans="1:6" x14ac:dyDescent="0.3">
      <c r="A78" s="28">
        <v>9</v>
      </c>
      <c r="B78" s="28">
        <v>5.5</v>
      </c>
      <c r="C78" s="28">
        <v>80</v>
      </c>
      <c r="D78" s="22"/>
      <c r="E78" s="22"/>
      <c r="F78" s="22"/>
    </row>
    <row r="79" spans="1:6" x14ac:dyDescent="0.3">
      <c r="A79" s="28">
        <v>10</v>
      </c>
      <c r="B79" s="28">
        <v>6</v>
      </c>
      <c r="C79" s="28">
        <v>82</v>
      </c>
      <c r="D79" s="22"/>
      <c r="E79" s="22"/>
      <c r="F79" s="22"/>
    </row>
    <row r="80" spans="1:6" x14ac:dyDescent="0.3">
      <c r="A80" s="28">
        <v>11</v>
      </c>
      <c r="B80" s="28">
        <v>6.5</v>
      </c>
      <c r="C80" s="28">
        <v>85</v>
      </c>
      <c r="D80" s="22"/>
      <c r="E80" s="22"/>
      <c r="F80" s="22"/>
    </row>
    <row r="81" spans="1:6" x14ac:dyDescent="0.3">
      <c r="A81" s="28">
        <v>12</v>
      </c>
      <c r="B81" s="28">
        <v>7</v>
      </c>
      <c r="C81" s="28">
        <v>88</v>
      </c>
      <c r="D81" s="22"/>
      <c r="E81" s="22"/>
      <c r="F81" s="22"/>
    </row>
    <row r="82" spans="1:6" x14ac:dyDescent="0.3">
      <c r="A82" s="28">
        <v>13</v>
      </c>
      <c r="B82" s="28">
        <v>7.5</v>
      </c>
      <c r="C82" s="28">
        <v>90</v>
      </c>
      <c r="D82" s="22"/>
      <c r="E82" s="22"/>
      <c r="F82" s="22"/>
    </row>
    <row r="83" spans="1:6" x14ac:dyDescent="0.3">
      <c r="A83" s="28">
        <v>14</v>
      </c>
      <c r="B83" s="28">
        <v>8</v>
      </c>
      <c r="C83" s="28">
        <v>92</v>
      </c>
      <c r="D83" s="22"/>
      <c r="E83" s="22"/>
      <c r="F83" s="22"/>
    </row>
    <row r="84" spans="1:6" x14ac:dyDescent="0.3">
      <c r="A84" s="28">
        <v>15</v>
      </c>
      <c r="B84" s="28">
        <v>8.5</v>
      </c>
      <c r="C84" s="28">
        <v>93</v>
      </c>
      <c r="D84" s="22"/>
      <c r="E84" s="22"/>
      <c r="F84" s="22"/>
    </row>
    <row r="85" spans="1:6" x14ac:dyDescent="0.3">
      <c r="A85" s="28">
        <v>16</v>
      </c>
      <c r="B85" s="28">
        <v>9</v>
      </c>
      <c r="C85" s="28">
        <v>94</v>
      </c>
      <c r="D85" s="22"/>
      <c r="E85" s="22"/>
      <c r="F85" s="22"/>
    </row>
    <row r="86" spans="1:6" x14ac:dyDescent="0.3">
      <c r="A86" s="28">
        <v>17</v>
      </c>
      <c r="B86" s="28">
        <v>9.5</v>
      </c>
      <c r="C86" s="28">
        <v>95</v>
      </c>
      <c r="D86" s="22"/>
      <c r="E86" s="22"/>
      <c r="F86" s="22"/>
    </row>
    <row r="87" spans="1:6" x14ac:dyDescent="0.3">
      <c r="A87" s="28">
        <v>18</v>
      </c>
      <c r="B87" s="28">
        <v>10</v>
      </c>
      <c r="C87" s="28">
        <v>96</v>
      </c>
      <c r="D87" s="22"/>
      <c r="E87" s="22"/>
      <c r="F87" s="22"/>
    </row>
    <row r="88" spans="1:6" x14ac:dyDescent="0.3">
      <c r="A88" s="28">
        <v>19</v>
      </c>
      <c r="B88" s="28">
        <v>10.5</v>
      </c>
      <c r="C88" s="28">
        <v>97</v>
      </c>
      <c r="D88" s="22"/>
      <c r="E88" s="22" t="s">
        <v>72</v>
      </c>
      <c r="F88" s="22"/>
    </row>
    <row r="89" spans="1:6" x14ac:dyDescent="0.3">
      <c r="A89" s="28">
        <v>20</v>
      </c>
      <c r="B89" s="28">
        <v>11</v>
      </c>
      <c r="C89" s="28">
        <v>97</v>
      </c>
      <c r="D89" s="22"/>
      <c r="E89" s="22"/>
      <c r="F89" s="22"/>
    </row>
    <row r="90" spans="1:6" x14ac:dyDescent="0.3">
      <c r="A90" s="28">
        <v>21</v>
      </c>
      <c r="B90" s="28">
        <v>11.5</v>
      </c>
      <c r="C90" s="28">
        <v>98</v>
      </c>
      <c r="D90" s="22"/>
      <c r="E90" s="22"/>
      <c r="F90" s="22"/>
    </row>
    <row r="91" spans="1:6" x14ac:dyDescent="0.3">
      <c r="A91" s="28">
        <v>22</v>
      </c>
      <c r="B91" s="28">
        <v>12</v>
      </c>
      <c r="C91" s="28">
        <v>99</v>
      </c>
      <c r="D91" s="22"/>
      <c r="E91" s="22"/>
      <c r="F91" s="22"/>
    </row>
    <row r="92" spans="1:6" x14ac:dyDescent="0.3">
      <c r="A92" s="28">
        <v>23</v>
      </c>
      <c r="B92" s="28">
        <v>12.5</v>
      </c>
      <c r="C92" s="28">
        <v>99</v>
      </c>
      <c r="D92" s="22"/>
      <c r="E92" s="22"/>
      <c r="F92" s="22"/>
    </row>
    <row r="93" spans="1:6" x14ac:dyDescent="0.3">
      <c r="A93" s="28">
        <v>24</v>
      </c>
      <c r="B93" s="28">
        <v>13</v>
      </c>
      <c r="C93" s="28">
        <v>100</v>
      </c>
      <c r="D93" s="22"/>
      <c r="E93" s="22"/>
      <c r="F93" s="22"/>
    </row>
    <row r="94" spans="1:6" x14ac:dyDescent="0.3">
      <c r="A94" s="28">
        <v>25</v>
      </c>
      <c r="B94" s="28">
        <v>13.5</v>
      </c>
      <c r="C94" s="28">
        <v>100</v>
      </c>
      <c r="D94" s="22"/>
      <c r="E94" s="22"/>
      <c r="F94" s="22"/>
    </row>
    <row r="95" spans="1:6" x14ac:dyDescent="0.3">
      <c r="B95" s="22"/>
      <c r="C95" s="22"/>
      <c r="D95" s="22"/>
      <c r="E95" s="22"/>
      <c r="F95" s="22"/>
    </row>
    <row r="96" spans="1:6" x14ac:dyDescent="0.3">
      <c r="B96" s="22"/>
      <c r="C96" s="22"/>
      <c r="D96" s="22"/>
      <c r="E96" s="22"/>
      <c r="F96" s="22"/>
    </row>
    <row r="97" spans="2:6" x14ac:dyDescent="0.3">
      <c r="B97" s="22"/>
      <c r="C97" s="22"/>
      <c r="D97" s="22"/>
      <c r="E97" s="22"/>
      <c r="F97" s="22"/>
    </row>
    <row r="98" spans="2:6" x14ac:dyDescent="0.3">
      <c r="B98" s="22"/>
      <c r="C98" s="22"/>
      <c r="D98" s="22"/>
      <c r="E98" s="22"/>
      <c r="F98" s="22"/>
    </row>
    <row r="99" spans="2:6" x14ac:dyDescent="0.3">
      <c r="B99" s="22"/>
      <c r="C99" s="22"/>
      <c r="D99" s="22"/>
      <c r="E99" s="22"/>
      <c r="F99" s="22"/>
    </row>
    <row r="100" spans="2:6" x14ac:dyDescent="0.3">
      <c r="B100" s="22"/>
      <c r="C100" s="22"/>
      <c r="D100" s="22"/>
      <c r="E100" s="22"/>
      <c r="F100" s="22"/>
    </row>
    <row r="101" spans="2:6" x14ac:dyDescent="0.3">
      <c r="B101" s="22"/>
      <c r="C101" s="22"/>
      <c r="D101" s="22"/>
      <c r="E101" s="22"/>
      <c r="F101" s="22"/>
    </row>
    <row r="102" spans="2:6" x14ac:dyDescent="0.3">
      <c r="B102" s="22"/>
      <c r="C102" s="22"/>
      <c r="D102" s="22"/>
      <c r="E102" s="22"/>
      <c r="F102" s="22"/>
    </row>
    <row r="103" spans="2:6" x14ac:dyDescent="0.3">
      <c r="B103" s="22"/>
      <c r="C103" s="22"/>
      <c r="D103" s="22"/>
      <c r="E103" s="22"/>
      <c r="F103" s="22"/>
    </row>
    <row r="104" spans="2:6" x14ac:dyDescent="0.3">
      <c r="B104" s="22"/>
      <c r="C104" s="22"/>
      <c r="D104" s="22"/>
      <c r="E104" s="22"/>
      <c r="F104" s="22"/>
    </row>
    <row r="105" spans="2:6" x14ac:dyDescent="0.3">
      <c r="B105" s="22"/>
      <c r="C105" s="22"/>
      <c r="D105" s="22"/>
      <c r="E105" s="22"/>
      <c r="F105" s="22"/>
    </row>
    <row r="106" spans="2:6" x14ac:dyDescent="0.3">
      <c r="B106" s="22"/>
      <c r="C106" s="22"/>
      <c r="D106" s="22"/>
      <c r="E106" s="22"/>
      <c r="F106" s="22"/>
    </row>
    <row r="107" spans="2:6" x14ac:dyDescent="0.3">
      <c r="B107" s="22"/>
      <c r="C107" s="22"/>
      <c r="D107" s="22"/>
      <c r="E107" s="22"/>
      <c r="F107" s="22"/>
    </row>
    <row r="108" spans="2:6" x14ac:dyDescent="0.3">
      <c r="B108" s="22"/>
      <c r="C108" s="22"/>
      <c r="D108" s="22"/>
      <c r="E108" s="22"/>
      <c r="F108" s="22"/>
    </row>
    <row r="109" spans="2:6" x14ac:dyDescent="0.3">
      <c r="B109" s="22"/>
      <c r="C109" s="22"/>
      <c r="D109" s="22"/>
      <c r="E109" s="22"/>
      <c r="F109" s="22"/>
    </row>
    <row r="110" spans="2:6" x14ac:dyDescent="0.3">
      <c r="B110" s="22"/>
      <c r="C110" s="22"/>
      <c r="D110" s="22"/>
      <c r="E110" s="22"/>
      <c r="F110" s="22"/>
    </row>
    <row r="111" spans="2:6" x14ac:dyDescent="0.3">
      <c r="B111" s="22"/>
      <c r="C111" s="22"/>
      <c r="D111" s="22"/>
      <c r="E111" s="22"/>
      <c r="F111" s="22"/>
    </row>
    <row r="112" spans="2:6" x14ac:dyDescent="0.3">
      <c r="B112" s="22"/>
      <c r="C112" s="22"/>
      <c r="D112" s="22"/>
      <c r="E112" s="22"/>
      <c r="F112" s="22"/>
    </row>
    <row r="113" spans="2:6" x14ac:dyDescent="0.3">
      <c r="B113" s="22"/>
      <c r="C113" s="22"/>
      <c r="D113" s="22"/>
      <c r="E113" s="22"/>
      <c r="F113" s="22"/>
    </row>
    <row r="114" spans="2:6" x14ac:dyDescent="0.3">
      <c r="B114" s="22"/>
      <c r="C114" s="22"/>
      <c r="D114" s="22"/>
      <c r="E114" s="22"/>
      <c r="F114" s="22"/>
    </row>
    <row r="115" spans="2:6" x14ac:dyDescent="0.3">
      <c r="B115" s="22"/>
      <c r="C115" s="22"/>
      <c r="D115" s="22"/>
      <c r="E115" s="22"/>
      <c r="F115" s="22"/>
    </row>
    <row r="116" spans="2:6" x14ac:dyDescent="0.3">
      <c r="B116" s="22"/>
      <c r="C116" s="22"/>
      <c r="D116" s="22"/>
      <c r="E116" s="22"/>
      <c r="F116" s="22"/>
    </row>
    <row r="117" spans="2:6" x14ac:dyDescent="0.3">
      <c r="B117" s="22"/>
      <c r="C117" s="22"/>
      <c r="D117" s="22"/>
      <c r="E117" s="22"/>
      <c r="F117" s="22"/>
    </row>
    <row r="118" spans="2:6" x14ac:dyDescent="0.3">
      <c r="B118" s="22"/>
      <c r="C118" s="22"/>
      <c r="D118" s="22"/>
      <c r="E118" s="22"/>
      <c r="F118" s="22"/>
    </row>
    <row r="119" spans="2:6" x14ac:dyDescent="0.3">
      <c r="B119" s="22"/>
      <c r="C119" s="22"/>
      <c r="D119" s="22"/>
      <c r="E119" s="22"/>
      <c r="F119" s="22"/>
    </row>
    <row r="120" spans="2:6" x14ac:dyDescent="0.3">
      <c r="B120" s="22"/>
      <c r="C120" s="22"/>
      <c r="D120" s="22"/>
      <c r="E120" s="22"/>
      <c r="F120" s="22"/>
    </row>
    <row r="121" spans="2:6" x14ac:dyDescent="0.3">
      <c r="B121" s="22"/>
      <c r="C121" s="22"/>
      <c r="D121" s="22"/>
      <c r="E121" s="22"/>
      <c r="F121" s="22"/>
    </row>
    <row r="122" spans="2:6" x14ac:dyDescent="0.3">
      <c r="B122" s="22"/>
      <c r="C122" s="22"/>
      <c r="D122" s="22"/>
      <c r="E122" s="22"/>
      <c r="F122" s="22"/>
    </row>
    <row r="123" spans="2:6" x14ac:dyDescent="0.3">
      <c r="B123" s="22"/>
      <c r="C123" s="22"/>
      <c r="D123" s="22"/>
      <c r="E123" s="22"/>
      <c r="F123" s="22"/>
    </row>
    <row r="124" spans="2:6" x14ac:dyDescent="0.3">
      <c r="B124" s="22"/>
      <c r="C124" s="22"/>
      <c r="D124" s="22"/>
      <c r="E124" s="22"/>
      <c r="F124" s="22"/>
    </row>
    <row r="125" spans="2:6" x14ac:dyDescent="0.3">
      <c r="B125" s="22"/>
      <c r="C125" s="22"/>
      <c r="D125" s="22"/>
      <c r="E125" s="22"/>
      <c r="F125" s="22"/>
    </row>
    <row r="126" spans="2:6" x14ac:dyDescent="0.3">
      <c r="B126" s="22"/>
      <c r="C126" s="22"/>
      <c r="D126" s="22"/>
      <c r="E126" s="22"/>
      <c r="F126" s="22"/>
    </row>
    <row r="127" spans="2:6" x14ac:dyDescent="0.3">
      <c r="B127" s="22"/>
      <c r="C127" s="22"/>
      <c r="D127" s="22"/>
      <c r="E127" s="22"/>
      <c r="F127" s="22"/>
    </row>
    <row r="128" spans="2:6" x14ac:dyDescent="0.3">
      <c r="B128" s="22"/>
      <c r="C128" s="22"/>
      <c r="D128" s="22"/>
      <c r="E128" s="22"/>
      <c r="F128" s="22"/>
    </row>
    <row r="129" spans="2:6" x14ac:dyDescent="0.3">
      <c r="B129" s="22"/>
      <c r="C129" s="22"/>
      <c r="D129" s="22"/>
      <c r="E129" s="22"/>
      <c r="F129" s="22"/>
    </row>
    <row r="130" spans="2:6" x14ac:dyDescent="0.3">
      <c r="B130" s="22"/>
      <c r="C130" s="22"/>
      <c r="D130" s="22"/>
      <c r="E130" s="22"/>
      <c r="F130" s="22"/>
    </row>
    <row r="131" spans="2:6" x14ac:dyDescent="0.3">
      <c r="B131" s="22"/>
      <c r="C131" s="22"/>
      <c r="D131" s="22"/>
      <c r="E131" s="22"/>
      <c r="F131" s="22"/>
    </row>
    <row r="132" spans="2:6" x14ac:dyDescent="0.3">
      <c r="B132" s="22"/>
      <c r="C132" s="22"/>
      <c r="D132" s="22"/>
      <c r="E132" s="22"/>
      <c r="F132" s="22"/>
    </row>
    <row r="133" spans="2:6" x14ac:dyDescent="0.3">
      <c r="B133" s="22"/>
      <c r="C133" s="22"/>
      <c r="D133" s="22"/>
      <c r="E133" s="22"/>
      <c r="F133" s="22"/>
    </row>
    <row r="134" spans="2:6" x14ac:dyDescent="0.3">
      <c r="B134" s="22"/>
      <c r="C134" s="22"/>
      <c r="D134" s="22"/>
      <c r="E134" s="22"/>
      <c r="F134" s="22"/>
    </row>
    <row r="135" spans="2:6" x14ac:dyDescent="0.3">
      <c r="B135" s="22"/>
      <c r="C135" s="22"/>
      <c r="D135" s="22"/>
      <c r="E135" s="22"/>
      <c r="F135" s="22"/>
    </row>
    <row r="136" spans="2:6" x14ac:dyDescent="0.3">
      <c r="B136" s="22"/>
      <c r="C136" s="22"/>
      <c r="D136" s="22"/>
      <c r="E136" s="22"/>
      <c r="F136" s="22"/>
    </row>
    <row r="137" spans="2:6" x14ac:dyDescent="0.3">
      <c r="B137" s="22"/>
      <c r="C137" s="22"/>
      <c r="D137" s="22"/>
      <c r="E137" s="22"/>
      <c r="F137" s="22"/>
    </row>
    <row r="138" spans="2:6" x14ac:dyDescent="0.3">
      <c r="B138" s="22"/>
      <c r="C138" s="22"/>
      <c r="D138" s="22"/>
      <c r="E138" s="22"/>
      <c r="F138" s="22"/>
    </row>
    <row r="139" spans="2:6" x14ac:dyDescent="0.3">
      <c r="B139" s="22"/>
      <c r="C139" s="22"/>
      <c r="D139" s="22"/>
      <c r="E139" s="22"/>
      <c r="F139" s="22"/>
    </row>
    <row r="140" spans="2:6" x14ac:dyDescent="0.3">
      <c r="B140" s="22"/>
      <c r="C140" s="22"/>
      <c r="D140" s="22"/>
      <c r="E140" s="22"/>
      <c r="F140" s="22"/>
    </row>
    <row r="141" spans="2:6" x14ac:dyDescent="0.3">
      <c r="B141" s="22"/>
      <c r="C141" s="22"/>
      <c r="D141" s="22"/>
      <c r="E141" s="22"/>
      <c r="F141" s="22"/>
    </row>
    <row r="142" spans="2:6" x14ac:dyDescent="0.3">
      <c r="B142" s="22"/>
      <c r="C142" s="22"/>
      <c r="D142" s="22"/>
      <c r="E142" s="22"/>
      <c r="F142" s="22"/>
    </row>
    <row r="143" spans="2:6" x14ac:dyDescent="0.3">
      <c r="B143" s="22"/>
      <c r="C143" s="22"/>
      <c r="D143" s="22"/>
      <c r="E143" s="22"/>
      <c r="F143" s="22"/>
    </row>
    <row r="144" spans="2:6" x14ac:dyDescent="0.3">
      <c r="B144" s="22"/>
      <c r="C144" s="22"/>
      <c r="D144" s="22"/>
      <c r="E144" s="22"/>
      <c r="F144" s="22"/>
    </row>
    <row r="145" spans="2:6" x14ac:dyDescent="0.3">
      <c r="B145" s="22"/>
      <c r="C145" s="22"/>
      <c r="D145" s="22"/>
      <c r="E145" s="22"/>
      <c r="F145" s="22"/>
    </row>
    <row r="146" spans="2:6" x14ac:dyDescent="0.3">
      <c r="B146" s="22"/>
      <c r="C146" s="22"/>
      <c r="D146" s="22"/>
      <c r="E146" s="22"/>
      <c r="F146" s="22"/>
    </row>
    <row r="147" spans="2:6" x14ac:dyDescent="0.3">
      <c r="B147" s="22"/>
      <c r="C147" s="22"/>
      <c r="D147" s="22"/>
      <c r="E147" s="22"/>
      <c r="F147" s="22"/>
    </row>
    <row r="148" spans="2:6" x14ac:dyDescent="0.3">
      <c r="B148" s="22"/>
      <c r="C148" s="22"/>
      <c r="D148" s="22"/>
      <c r="E148" s="22"/>
      <c r="F148" s="22"/>
    </row>
    <row r="149" spans="2:6" x14ac:dyDescent="0.3">
      <c r="B149" s="22"/>
      <c r="C149" s="22"/>
      <c r="D149" s="22"/>
      <c r="E149" s="22"/>
      <c r="F149" s="22"/>
    </row>
    <row r="150" spans="2:6" x14ac:dyDescent="0.3">
      <c r="B150" s="22"/>
      <c r="C150" s="22"/>
      <c r="D150" s="22"/>
      <c r="E150" s="22"/>
      <c r="F150" s="22"/>
    </row>
    <row r="151" spans="2:6" x14ac:dyDescent="0.3">
      <c r="B151" s="22"/>
      <c r="C151" s="22"/>
      <c r="D151" s="22"/>
      <c r="E151" s="22"/>
      <c r="F151" s="22"/>
    </row>
    <row r="152" spans="2:6" x14ac:dyDescent="0.3">
      <c r="B152" s="22"/>
      <c r="C152" s="22"/>
      <c r="D152" s="22"/>
      <c r="E152" s="22"/>
      <c r="F152" s="22"/>
    </row>
    <row r="153" spans="2:6" x14ac:dyDescent="0.3">
      <c r="B153" s="22"/>
      <c r="C153" s="22"/>
      <c r="D153" s="22"/>
      <c r="E153" s="22"/>
      <c r="F153" s="22"/>
    </row>
    <row r="154" spans="2:6" x14ac:dyDescent="0.3">
      <c r="B154" s="22"/>
      <c r="C154" s="22"/>
      <c r="D154" s="22"/>
      <c r="E154" s="22"/>
      <c r="F154" s="22"/>
    </row>
    <row r="155" spans="2:6" x14ac:dyDescent="0.3">
      <c r="B155" s="22"/>
      <c r="C155" s="22"/>
      <c r="D155" s="22"/>
      <c r="E155" s="22"/>
      <c r="F155" s="22"/>
    </row>
    <row r="156" spans="2:6" x14ac:dyDescent="0.3">
      <c r="B156" s="22"/>
      <c r="C156" s="22"/>
      <c r="D156" s="22"/>
      <c r="E156" s="22"/>
      <c r="F156" s="22"/>
    </row>
    <row r="157" spans="2:6" x14ac:dyDescent="0.3">
      <c r="B157" s="22"/>
      <c r="C157" s="22"/>
      <c r="D157" s="22"/>
      <c r="E157" s="22"/>
      <c r="F157" s="22"/>
    </row>
    <row r="158" spans="2:6" x14ac:dyDescent="0.3">
      <c r="B158" s="22"/>
      <c r="C158" s="22"/>
      <c r="D158" s="22"/>
      <c r="E158" s="22"/>
      <c r="F158" s="22"/>
    </row>
    <row r="159" spans="2:6" x14ac:dyDescent="0.3">
      <c r="B159" s="22"/>
      <c r="C159" s="22"/>
      <c r="D159" s="22"/>
      <c r="E159" s="22"/>
      <c r="F159" s="22"/>
    </row>
    <row r="160" spans="2:6" x14ac:dyDescent="0.3">
      <c r="B160" s="22"/>
      <c r="C160" s="22"/>
      <c r="D160" s="22"/>
      <c r="E160" s="22"/>
      <c r="F160" s="22"/>
    </row>
    <row r="161" spans="2:6" x14ac:dyDescent="0.3">
      <c r="B161" s="22"/>
      <c r="C161" s="22"/>
      <c r="D161" s="22"/>
      <c r="E161" s="22"/>
      <c r="F161" s="22"/>
    </row>
    <row r="162" spans="2:6" x14ac:dyDescent="0.3">
      <c r="B162" s="22"/>
      <c r="C162" s="22"/>
      <c r="D162" s="22"/>
      <c r="E162" s="22"/>
      <c r="F162" s="22"/>
    </row>
    <row r="163" spans="2:6" x14ac:dyDescent="0.3">
      <c r="B163" s="22"/>
      <c r="C163" s="22"/>
      <c r="D163" s="22"/>
      <c r="E163" s="22"/>
      <c r="F163" s="22"/>
    </row>
    <row r="164" spans="2:6" x14ac:dyDescent="0.3">
      <c r="B164" s="22"/>
      <c r="C164" s="22"/>
      <c r="D164" s="22"/>
      <c r="E164" s="22"/>
      <c r="F164" s="22"/>
    </row>
    <row r="165" spans="2:6" x14ac:dyDescent="0.3">
      <c r="B165" s="22"/>
      <c r="C165" s="22"/>
      <c r="D165" s="22"/>
      <c r="E165" s="22"/>
      <c r="F165" s="22"/>
    </row>
    <row r="166" spans="2:6" x14ac:dyDescent="0.3">
      <c r="B166" s="22"/>
      <c r="C166" s="22"/>
      <c r="D166" s="22"/>
      <c r="E166" s="22"/>
      <c r="F166" s="22"/>
    </row>
    <row r="167" spans="2:6" x14ac:dyDescent="0.3">
      <c r="B167" s="22"/>
      <c r="C167" s="22"/>
      <c r="D167" s="22"/>
      <c r="E167" s="22"/>
      <c r="F167" s="22"/>
    </row>
    <row r="168" spans="2:6" x14ac:dyDescent="0.3">
      <c r="B168" s="22"/>
      <c r="C168" s="22"/>
      <c r="D168" s="22"/>
      <c r="E168" s="22"/>
      <c r="F168" s="22"/>
    </row>
    <row r="169" spans="2:6" x14ac:dyDescent="0.3">
      <c r="B169" s="22"/>
      <c r="C169" s="22"/>
      <c r="D169" s="22"/>
      <c r="E169" s="22"/>
      <c r="F169" s="22"/>
    </row>
    <row r="170" spans="2:6" x14ac:dyDescent="0.3">
      <c r="B170" s="22"/>
      <c r="C170" s="22"/>
      <c r="D170" s="22"/>
      <c r="E170" s="22"/>
      <c r="F170" s="22"/>
    </row>
    <row r="171" spans="2:6" x14ac:dyDescent="0.3">
      <c r="B171" s="22"/>
      <c r="C171" s="22"/>
      <c r="D171" s="22"/>
      <c r="E171" s="22"/>
      <c r="F171" s="22"/>
    </row>
    <row r="172" spans="2:6" x14ac:dyDescent="0.3">
      <c r="B172" s="22"/>
      <c r="C172" s="22"/>
      <c r="D172" s="22"/>
      <c r="E172" s="22"/>
      <c r="F172" s="22"/>
    </row>
    <row r="173" spans="2:6" x14ac:dyDescent="0.3">
      <c r="B173" s="22"/>
      <c r="C173" s="22"/>
      <c r="D173" s="22"/>
      <c r="E173" s="22"/>
      <c r="F173" s="22"/>
    </row>
    <row r="174" spans="2:6" x14ac:dyDescent="0.3">
      <c r="B174" s="22"/>
      <c r="C174" s="22"/>
      <c r="D174" s="22"/>
      <c r="E174" s="22"/>
      <c r="F174" s="22"/>
    </row>
    <row r="175" spans="2:6" x14ac:dyDescent="0.3">
      <c r="B175" s="22"/>
      <c r="C175" s="22"/>
      <c r="D175" s="22"/>
      <c r="E175" s="22"/>
      <c r="F175" s="22"/>
    </row>
    <row r="176" spans="2:6" x14ac:dyDescent="0.3">
      <c r="B176" s="22"/>
      <c r="C176" s="22"/>
      <c r="D176" s="22"/>
      <c r="E176" s="22"/>
      <c r="F176" s="22"/>
    </row>
    <row r="177" spans="2:6" x14ac:dyDescent="0.3">
      <c r="B177" s="22"/>
      <c r="C177" s="22"/>
      <c r="D177" s="22"/>
      <c r="E177" s="22"/>
      <c r="F177" s="22"/>
    </row>
    <row r="178" spans="2:6" x14ac:dyDescent="0.3">
      <c r="B178" s="22"/>
      <c r="C178" s="22"/>
      <c r="D178" s="22"/>
      <c r="E178" s="22"/>
      <c r="F178" s="22"/>
    </row>
    <row r="179" spans="2:6" x14ac:dyDescent="0.3">
      <c r="B179" s="22"/>
      <c r="C179" s="22"/>
      <c r="D179" s="22"/>
      <c r="E179" s="22"/>
      <c r="F179" s="22"/>
    </row>
    <row r="180" spans="2:6" x14ac:dyDescent="0.3">
      <c r="B180" s="22"/>
      <c r="C180" s="22"/>
      <c r="D180" s="22"/>
      <c r="E180" s="22"/>
      <c r="F180" s="22"/>
    </row>
    <row r="181" spans="2:6" x14ac:dyDescent="0.3">
      <c r="B181" s="22"/>
      <c r="C181" s="22"/>
      <c r="D181" s="22"/>
      <c r="E181" s="22"/>
      <c r="F181" s="22"/>
    </row>
    <row r="182" spans="2:6" x14ac:dyDescent="0.3">
      <c r="B182" s="22"/>
      <c r="C182" s="22"/>
      <c r="D182" s="22"/>
      <c r="E182" s="22"/>
      <c r="F182" s="22"/>
    </row>
    <row r="183" spans="2:6" x14ac:dyDescent="0.3">
      <c r="B183" s="22"/>
      <c r="C183" s="22"/>
      <c r="D183" s="22"/>
      <c r="E183" s="22"/>
      <c r="F183" s="22"/>
    </row>
    <row r="184" spans="2:6" x14ac:dyDescent="0.3">
      <c r="B184" s="22"/>
      <c r="C184" s="22"/>
      <c r="D184" s="22"/>
      <c r="E184" s="22"/>
      <c r="F184" s="22"/>
    </row>
    <row r="185" spans="2:6" x14ac:dyDescent="0.3">
      <c r="B185" s="22"/>
      <c r="C185" s="22"/>
      <c r="D185" s="22"/>
      <c r="E185" s="22"/>
      <c r="F185" s="22"/>
    </row>
  </sheetData>
  <phoneticPr fontId="13" type="noConversion"/>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C3300-11D7-4678-B7BC-3F4A01F4DEBE}">
  <dimension ref="A1:G151"/>
  <sheetViews>
    <sheetView workbookViewId="0">
      <selection activeCell="S7" sqref="S7"/>
    </sheetView>
  </sheetViews>
  <sheetFormatPr defaultRowHeight="14.4" x14ac:dyDescent="0.3"/>
  <cols>
    <col min="1" max="1" width="12.77734375" customWidth="1"/>
    <col min="2" max="2" width="12.6640625" customWidth="1"/>
    <col min="3" max="3" width="13.5546875" customWidth="1"/>
    <col min="4" max="4" width="14.6640625" customWidth="1"/>
    <col min="5" max="5" width="9.6640625" customWidth="1"/>
    <col min="7" max="7" width="10.33203125" bestFit="1" customWidth="1"/>
  </cols>
  <sheetData>
    <row r="1" spans="1:7" ht="15.6" x14ac:dyDescent="0.3">
      <c r="A1" s="21" t="s">
        <v>38</v>
      </c>
      <c r="B1" s="21" t="s">
        <v>39</v>
      </c>
      <c r="C1" s="21" t="s">
        <v>40</v>
      </c>
      <c r="D1" s="21" t="s">
        <v>41</v>
      </c>
      <c r="E1" s="21" t="s">
        <v>42</v>
      </c>
      <c r="G1" s="23">
        <v>45621</v>
      </c>
    </row>
    <row r="2" spans="1:7" x14ac:dyDescent="0.3">
      <c r="A2" s="22">
        <v>5.0999999999999996</v>
      </c>
      <c r="B2" s="22">
        <v>3.5</v>
      </c>
      <c r="C2" s="22">
        <v>1.4</v>
      </c>
      <c r="D2" s="22">
        <v>0.2</v>
      </c>
      <c r="E2" s="22" t="s">
        <v>43</v>
      </c>
    </row>
    <row r="3" spans="1:7" x14ac:dyDescent="0.3">
      <c r="A3" s="22">
        <v>4.9000000000000004</v>
      </c>
      <c r="B3" s="22">
        <v>3</v>
      </c>
      <c r="C3" s="22">
        <v>1.4</v>
      </c>
      <c r="D3" s="22">
        <v>0.2</v>
      </c>
      <c r="E3" s="22" t="s">
        <v>43</v>
      </c>
    </row>
    <row r="4" spans="1:7" x14ac:dyDescent="0.3">
      <c r="A4" s="22">
        <v>4.7</v>
      </c>
      <c r="B4" s="22">
        <v>3.2</v>
      </c>
      <c r="C4" s="22">
        <v>1.3</v>
      </c>
      <c r="D4" s="22">
        <v>0.2</v>
      </c>
      <c r="E4" s="22" t="s">
        <v>43</v>
      </c>
    </row>
    <row r="5" spans="1:7" x14ac:dyDescent="0.3">
      <c r="A5" s="22">
        <v>4.5999999999999996</v>
      </c>
      <c r="B5" s="22">
        <v>3.1</v>
      </c>
      <c r="C5" s="22">
        <v>1.5</v>
      </c>
      <c r="D5" s="22">
        <v>0.2</v>
      </c>
      <c r="E5" s="22" t="s">
        <v>43</v>
      </c>
    </row>
    <row r="6" spans="1:7" x14ac:dyDescent="0.3">
      <c r="A6" s="22">
        <v>5</v>
      </c>
      <c r="B6" s="22">
        <v>3.6</v>
      </c>
      <c r="C6" s="22">
        <v>1.4</v>
      </c>
      <c r="D6" s="22">
        <v>0.2</v>
      </c>
      <c r="E6" s="22" t="s">
        <v>43</v>
      </c>
    </row>
    <row r="7" spans="1:7" x14ac:dyDescent="0.3">
      <c r="A7" s="22">
        <v>5.4</v>
      </c>
      <c r="B7" s="22">
        <v>3.9</v>
      </c>
      <c r="C7" s="22">
        <v>1.7</v>
      </c>
      <c r="D7" s="22">
        <v>0.4</v>
      </c>
      <c r="E7" s="22" t="s">
        <v>43</v>
      </c>
    </row>
    <row r="8" spans="1:7" x14ac:dyDescent="0.3">
      <c r="A8" s="22">
        <v>4.5999999999999996</v>
      </c>
      <c r="B8" s="22">
        <v>3.4</v>
      </c>
      <c r="C8" s="22">
        <v>1.4</v>
      </c>
      <c r="D8" s="22">
        <v>0.3</v>
      </c>
      <c r="E8" s="22" t="s">
        <v>43</v>
      </c>
    </row>
    <row r="9" spans="1:7" x14ac:dyDescent="0.3">
      <c r="A9" s="22">
        <v>5</v>
      </c>
      <c r="B9" s="22">
        <v>3.4</v>
      </c>
      <c r="C9" s="22">
        <v>1.5</v>
      </c>
      <c r="D9" s="22">
        <v>0.2</v>
      </c>
      <c r="E9" s="22" t="s">
        <v>43</v>
      </c>
    </row>
    <row r="10" spans="1:7" x14ac:dyDescent="0.3">
      <c r="A10" s="22">
        <v>4.4000000000000004</v>
      </c>
      <c r="B10" s="22">
        <v>2.9</v>
      </c>
      <c r="C10" s="22">
        <v>1.4</v>
      </c>
      <c r="D10" s="22">
        <v>0.2</v>
      </c>
      <c r="E10" s="22" t="s">
        <v>43</v>
      </c>
    </row>
    <row r="11" spans="1:7" x14ac:dyDescent="0.3">
      <c r="A11" s="22">
        <v>4.9000000000000004</v>
      </c>
      <c r="B11" s="22">
        <v>3.1</v>
      </c>
      <c r="C11" s="22">
        <v>1.5</v>
      </c>
      <c r="D11" s="22">
        <v>0.1</v>
      </c>
      <c r="E11" s="22" t="s">
        <v>43</v>
      </c>
    </row>
    <row r="12" spans="1:7" x14ac:dyDescent="0.3">
      <c r="A12" s="22">
        <v>5.4</v>
      </c>
      <c r="B12" s="22">
        <v>3.7</v>
      </c>
      <c r="C12" s="22">
        <v>1.5</v>
      </c>
      <c r="D12" s="22">
        <v>0.2</v>
      </c>
      <c r="E12" s="22" t="s">
        <v>43</v>
      </c>
    </row>
    <row r="13" spans="1:7" x14ac:dyDescent="0.3">
      <c r="A13" s="22">
        <v>4.8</v>
      </c>
      <c r="B13" s="22">
        <v>3.4</v>
      </c>
      <c r="C13" s="22">
        <v>1.6</v>
      </c>
      <c r="D13" s="22">
        <v>0.2</v>
      </c>
      <c r="E13" s="22" t="s">
        <v>43</v>
      </c>
    </row>
    <row r="14" spans="1:7" x14ac:dyDescent="0.3">
      <c r="A14" s="22">
        <v>4.8</v>
      </c>
      <c r="B14" s="22">
        <v>3</v>
      </c>
      <c r="C14" s="22">
        <v>1.4</v>
      </c>
      <c r="D14" s="22">
        <v>0.1</v>
      </c>
      <c r="E14" s="22" t="s">
        <v>43</v>
      </c>
    </row>
    <row r="15" spans="1:7" x14ac:dyDescent="0.3">
      <c r="A15" s="22">
        <v>4.3</v>
      </c>
      <c r="B15" s="22">
        <v>3</v>
      </c>
      <c r="C15" s="22">
        <v>1.1000000000000001</v>
      </c>
      <c r="D15" s="22">
        <v>0.1</v>
      </c>
      <c r="E15" s="22" t="s">
        <v>43</v>
      </c>
    </row>
    <row r="16" spans="1:7" x14ac:dyDescent="0.3">
      <c r="A16" s="22">
        <v>5.8</v>
      </c>
      <c r="B16" s="22">
        <v>4</v>
      </c>
      <c r="C16" s="22">
        <v>1.2</v>
      </c>
      <c r="D16" s="22">
        <v>0.2</v>
      </c>
      <c r="E16" s="22" t="s">
        <v>43</v>
      </c>
    </row>
    <row r="17" spans="1:5" x14ac:dyDescent="0.3">
      <c r="A17" s="22">
        <v>5.7</v>
      </c>
      <c r="B17" s="22">
        <v>4.4000000000000004</v>
      </c>
      <c r="C17" s="22">
        <v>1.5</v>
      </c>
      <c r="D17" s="22">
        <v>0.4</v>
      </c>
      <c r="E17" s="22" t="s">
        <v>43</v>
      </c>
    </row>
    <row r="18" spans="1:5" x14ac:dyDescent="0.3">
      <c r="A18" s="22">
        <v>5.4</v>
      </c>
      <c r="B18" s="22">
        <v>3.9</v>
      </c>
      <c r="C18" s="22">
        <v>1.3</v>
      </c>
      <c r="D18" s="22">
        <v>0.4</v>
      </c>
      <c r="E18" s="22" t="s">
        <v>43</v>
      </c>
    </row>
    <row r="19" spans="1:5" x14ac:dyDescent="0.3">
      <c r="A19" s="22">
        <v>5.0999999999999996</v>
      </c>
      <c r="B19" s="22">
        <v>3.5</v>
      </c>
      <c r="C19" s="22">
        <v>1.4</v>
      </c>
      <c r="D19" s="22">
        <v>0.3</v>
      </c>
      <c r="E19" s="22" t="s">
        <v>43</v>
      </c>
    </row>
    <row r="20" spans="1:5" x14ac:dyDescent="0.3">
      <c r="A20" s="22">
        <v>5.7</v>
      </c>
      <c r="B20" s="22">
        <v>3.8</v>
      </c>
      <c r="C20" s="22">
        <v>1.7</v>
      </c>
      <c r="D20" s="22">
        <v>0.3</v>
      </c>
      <c r="E20" s="22" t="s">
        <v>43</v>
      </c>
    </row>
    <row r="21" spans="1:5" x14ac:dyDescent="0.3">
      <c r="A21" s="22">
        <v>5.0999999999999996</v>
      </c>
      <c r="B21" s="22">
        <v>3.8</v>
      </c>
      <c r="C21" s="22">
        <v>1.5</v>
      </c>
      <c r="D21" s="22">
        <v>0.3</v>
      </c>
      <c r="E21" s="22" t="s">
        <v>43</v>
      </c>
    </row>
    <row r="22" spans="1:5" x14ac:dyDescent="0.3">
      <c r="A22" s="22">
        <v>5.4</v>
      </c>
      <c r="B22" s="22">
        <v>3.4</v>
      </c>
      <c r="C22" s="22">
        <v>1.7</v>
      </c>
      <c r="D22" s="22">
        <v>0.2</v>
      </c>
      <c r="E22" s="22" t="s">
        <v>43</v>
      </c>
    </row>
    <row r="23" spans="1:5" x14ac:dyDescent="0.3">
      <c r="A23" s="22">
        <v>5.0999999999999996</v>
      </c>
      <c r="B23" s="22">
        <v>3.7</v>
      </c>
      <c r="C23" s="22">
        <v>1.5</v>
      </c>
      <c r="D23" s="22">
        <v>0.4</v>
      </c>
      <c r="E23" s="22" t="s">
        <v>43</v>
      </c>
    </row>
    <row r="24" spans="1:5" x14ac:dyDescent="0.3">
      <c r="A24" s="22">
        <v>4.5999999999999996</v>
      </c>
      <c r="B24" s="22">
        <v>3.6</v>
      </c>
      <c r="C24" s="22">
        <v>1</v>
      </c>
      <c r="D24" s="22">
        <v>0.2</v>
      </c>
      <c r="E24" s="22" t="s">
        <v>43</v>
      </c>
    </row>
    <row r="25" spans="1:5" x14ac:dyDescent="0.3">
      <c r="A25" s="22">
        <v>5.0999999999999996</v>
      </c>
      <c r="B25" s="22">
        <v>3.3</v>
      </c>
      <c r="C25" s="22">
        <v>1.7</v>
      </c>
      <c r="D25" s="22">
        <v>0.5</v>
      </c>
      <c r="E25" s="22" t="s">
        <v>43</v>
      </c>
    </row>
    <row r="26" spans="1:5" x14ac:dyDescent="0.3">
      <c r="A26" s="22">
        <v>4.8</v>
      </c>
      <c r="B26" s="22">
        <v>3.4</v>
      </c>
      <c r="C26" s="22">
        <v>1.9</v>
      </c>
      <c r="D26" s="22">
        <v>0.2</v>
      </c>
      <c r="E26" s="22" t="s">
        <v>43</v>
      </c>
    </row>
    <row r="27" spans="1:5" x14ac:dyDescent="0.3">
      <c r="A27" s="22">
        <v>5</v>
      </c>
      <c r="B27" s="22">
        <v>3</v>
      </c>
      <c r="C27" s="22">
        <v>1.6</v>
      </c>
      <c r="D27" s="22">
        <v>0.2</v>
      </c>
      <c r="E27" s="22" t="s">
        <v>43</v>
      </c>
    </row>
    <row r="28" spans="1:5" x14ac:dyDescent="0.3">
      <c r="A28" s="22">
        <v>5</v>
      </c>
      <c r="B28" s="22">
        <v>3.4</v>
      </c>
      <c r="C28" s="22">
        <v>1.6</v>
      </c>
      <c r="D28" s="22">
        <v>0.4</v>
      </c>
      <c r="E28" s="22" t="s">
        <v>43</v>
      </c>
    </row>
    <row r="29" spans="1:5" x14ac:dyDescent="0.3">
      <c r="A29" s="22">
        <v>5.2</v>
      </c>
      <c r="B29" s="22">
        <v>3.5</v>
      </c>
      <c r="C29" s="22">
        <v>1.5</v>
      </c>
      <c r="D29" s="22">
        <v>0.2</v>
      </c>
      <c r="E29" s="22" t="s">
        <v>43</v>
      </c>
    </row>
    <row r="30" spans="1:5" x14ac:dyDescent="0.3">
      <c r="A30" s="22">
        <v>5.2</v>
      </c>
      <c r="B30" s="22">
        <v>3.4</v>
      </c>
      <c r="C30" s="22">
        <v>1.4</v>
      </c>
      <c r="D30" s="22">
        <v>0.2</v>
      </c>
      <c r="E30" s="22" t="s">
        <v>43</v>
      </c>
    </row>
    <row r="31" spans="1:5" x14ac:dyDescent="0.3">
      <c r="A31" s="22">
        <v>4.7</v>
      </c>
      <c r="B31" s="22">
        <v>3.2</v>
      </c>
      <c r="C31" s="22">
        <v>1.6</v>
      </c>
      <c r="D31" s="22">
        <v>0.2</v>
      </c>
      <c r="E31" s="22" t="s">
        <v>43</v>
      </c>
    </row>
    <row r="32" spans="1:5" x14ac:dyDescent="0.3">
      <c r="A32" s="22">
        <v>4.8</v>
      </c>
      <c r="B32" s="22">
        <v>3.1</v>
      </c>
      <c r="C32" s="22">
        <v>1.6</v>
      </c>
      <c r="D32" s="22">
        <v>0.2</v>
      </c>
      <c r="E32" s="22" t="s">
        <v>43</v>
      </c>
    </row>
    <row r="33" spans="1:5" x14ac:dyDescent="0.3">
      <c r="A33" s="22">
        <v>5.4</v>
      </c>
      <c r="B33" s="22">
        <v>3.4</v>
      </c>
      <c r="C33" s="22">
        <v>1.5</v>
      </c>
      <c r="D33" s="22">
        <v>0.4</v>
      </c>
      <c r="E33" s="22" t="s">
        <v>43</v>
      </c>
    </row>
    <row r="34" spans="1:5" x14ac:dyDescent="0.3">
      <c r="A34" s="22">
        <v>5.2</v>
      </c>
      <c r="B34" s="22">
        <v>4.0999999999999996</v>
      </c>
      <c r="C34" s="22">
        <v>1.5</v>
      </c>
      <c r="D34" s="22">
        <v>0.1</v>
      </c>
      <c r="E34" s="22" t="s">
        <v>43</v>
      </c>
    </row>
    <row r="35" spans="1:5" x14ac:dyDescent="0.3">
      <c r="A35" s="22">
        <v>5.5</v>
      </c>
      <c r="B35" s="22">
        <v>4.2</v>
      </c>
      <c r="C35" s="22">
        <v>1.4</v>
      </c>
      <c r="D35" s="22">
        <v>0.2</v>
      </c>
      <c r="E35" s="22" t="s">
        <v>43</v>
      </c>
    </row>
    <row r="36" spans="1:5" x14ac:dyDescent="0.3">
      <c r="A36" s="22">
        <v>4.9000000000000004</v>
      </c>
      <c r="B36" s="22">
        <v>3.1</v>
      </c>
      <c r="C36" s="22">
        <v>1.5</v>
      </c>
      <c r="D36" s="22">
        <v>0.1</v>
      </c>
      <c r="E36" s="22" t="s">
        <v>43</v>
      </c>
    </row>
    <row r="37" spans="1:5" x14ac:dyDescent="0.3">
      <c r="A37" s="22">
        <v>5</v>
      </c>
      <c r="B37" s="22">
        <v>3.2</v>
      </c>
      <c r="C37" s="22">
        <v>1.2</v>
      </c>
      <c r="D37" s="22">
        <v>0.2</v>
      </c>
      <c r="E37" s="22" t="s">
        <v>43</v>
      </c>
    </row>
    <row r="38" spans="1:5" x14ac:dyDescent="0.3">
      <c r="A38" s="22">
        <v>5.5</v>
      </c>
      <c r="B38" s="22">
        <v>3.5</v>
      </c>
      <c r="C38" s="22">
        <v>1.3</v>
      </c>
      <c r="D38" s="22">
        <v>0.2</v>
      </c>
      <c r="E38" s="22" t="s">
        <v>43</v>
      </c>
    </row>
    <row r="39" spans="1:5" x14ac:dyDescent="0.3">
      <c r="A39" s="22">
        <v>4.9000000000000004</v>
      </c>
      <c r="B39" s="22">
        <v>3.1</v>
      </c>
      <c r="C39" s="22">
        <v>1.5</v>
      </c>
      <c r="D39" s="22">
        <v>0.1</v>
      </c>
      <c r="E39" s="22" t="s">
        <v>43</v>
      </c>
    </row>
    <row r="40" spans="1:5" x14ac:dyDescent="0.3">
      <c r="A40" s="22">
        <v>4.4000000000000004</v>
      </c>
      <c r="B40" s="22">
        <v>3</v>
      </c>
      <c r="C40" s="22">
        <v>1.3</v>
      </c>
      <c r="D40" s="22">
        <v>0.2</v>
      </c>
      <c r="E40" s="22" t="s">
        <v>43</v>
      </c>
    </row>
    <row r="41" spans="1:5" x14ac:dyDescent="0.3">
      <c r="A41" s="22">
        <v>5.0999999999999996</v>
      </c>
      <c r="B41" s="22">
        <v>3.4</v>
      </c>
      <c r="C41" s="22">
        <v>1.5</v>
      </c>
      <c r="D41" s="22">
        <v>0.2</v>
      </c>
      <c r="E41" s="22" t="s">
        <v>43</v>
      </c>
    </row>
    <row r="42" spans="1:5" x14ac:dyDescent="0.3">
      <c r="A42" s="22">
        <v>5</v>
      </c>
      <c r="B42" s="22">
        <v>3.5</v>
      </c>
      <c r="C42" s="22">
        <v>1.3</v>
      </c>
      <c r="D42" s="22">
        <v>0.3</v>
      </c>
      <c r="E42" s="22" t="s">
        <v>43</v>
      </c>
    </row>
    <row r="43" spans="1:5" x14ac:dyDescent="0.3">
      <c r="A43" s="22">
        <v>4.5</v>
      </c>
      <c r="B43" s="22">
        <v>2.2999999999999998</v>
      </c>
      <c r="C43" s="22">
        <v>1.3</v>
      </c>
      <c r="D43" s="22">
        <v>0.3</v>
      </c>
      <c r="E43" s="22" t="s">
        <v>43</v>
      </c>
    </row>
    <row r="44" spans="1:5" x14ac:dyDescent="0.3">
      <c r="A44" s="22">
        <v>4.4000000000000004</v>
      </c>
      <c r="B44" s="22">
        <v>3.2</v>
      </c>
      <c r="C44" s="22">
        <v>1.3</v>
      </c>
      <c r="D44" s="22">
        <v>0.2</v>
      </c>
      <c r="E44" s="22" t="s">
        <v>43</v>
      </c>
    </row>
    <row r="45" spans="1:5" x14ac:dyDescent="0.3">
      <c r="A45" s="22">
        <v>5</v>
      </c>
      <c r="B45" s="22">
        <v>3.5</v>
      </c>
      <c r="C45" s="22">
        <v>1.6</v>
      </c>
      <c r="D45" s="22">
        <v>0.6</v>
      </c>
      <c r="E45" s="22" t="s">
        <v>43</v>
      </c>
    </row>
    <row r="46" spans="1:5" x14ac:dyDescent="0.3">
      <c r="A46" s="22">
        <v>5.0999999999999996</v>
      </c>
      <c r="B46" s="22">
        <v>3.8</v>
      </c>
      <c r="C46" s="22">
        <v>1.9</v>
      </c>
      <c r="D46" s="22">
        <v>0.4</v>
      </c>
      <c r="E46" s="22" t="s">
        <v>43</v>
      </c>
    </row>
    <row r="47" spans="1:5" x14ac:dyDescent="0.3">
      <c r="A47" s="22">
        <v>4.8</v>
      </c>
      <c r="B47" s="22">
        <v>3</v>
      </c>
      <c r="C47" s="22">
        <v>1.4</v>
      </c>
      <c r="D47" s="22">
        <v>0.3</v>
      </c>
      <c r="E47" s="22" t="s">
        <v>43</v>
      </c>
    </row>
    <row r="48" spans="1:5" x14ac:dyDescent="0.3">
      <c r="A48" s="22">
        <v>5.0999999999999996</v>
      </c>
      <c r="B48" s="22">
        <v>3.8</v>
      </c>
      <c r="C48" s="22">
        <v>1.6</v>
      </c>
      <c r="D48" s="22">
        <v>0.2</v>
      </c>
      <c r="E48" s="22" t="s">
        <v>43</v>
      </c>
    </row>
    <row r="49" spans="1:5" x14ac:dyDescent="0.3">
      <c r="A49" s="22">
        <v>4.5999999999999996</v>
      </c>
      <c r="B49" s="22">
        <v>3.2</v>
      </c>
      <c r="C49" s="22">
        <v>1.4</v>
      </c>
      <c r="D49" s="22">
        <v>0.2</v>
      </c>
      <c r="E49" s="22" t="s">
        <v>43</v>
      </c>
    </row>
    <row r="50" spans="1:5" x14ac:dyDescent="0.3">
      <c r="A50" s="22">
        <v>5.3</v>
      </c>
      <c r="B50" s="22">
        <v>3.7</v>
      </c>
      <c r="C50" s="22">
        <v>1.5</v>
      </c>
      <c r="D50" s="22">
        <v>0.2</v>
      </c>
      <c r="E50" s="22" t="s">
        <v>43</v>
      </c>
    </row>
    <row r="51" spans="1:5" x14ac:dyDescent="0.3">
      <c r="A51" s="22">
        <v>5</v>
      </c>
      <c r="B51" s="22">
        <v>3.3</v>
      </c>
      <c r="C51" s="22">
        <v>1.4</v>
      </c>
      <c r="D51" s="22">
        <v>0.2</v>
      </c>
      <c r="E51" s="22" t="s">
        <v>43</v>
      </c>
    </row>
    <row r="52" spans="1:5" x14ac:dyDescent="0.3">
      <c r="A52" s="22">
        <v>7</v>
      </c>
      <c r="B52" s="22">
        <v>3.2</v>
      </c>
      <c r="C52" s="22">
        <v>4.7</v>
      </c>
      <c r="D52" s="22">
        <v>1.4</v>
      </c>
      <c r="E52" s="22" t="s">
        <v>44</v>
      </c>
    </row>
    <row r="53" spans="1:5" x14ac:dyDescent="0.3">
      <c r="A53" s="22">
        <v>6.4</v>
      </c>
      <c r="B53" s="22">
        <v>3.2</v>
      </c>
      <c r="C53" s="22">
        <v>4.5</v>
      </c>
      <c r="D53" s="22">
        <v>1.5</v>
      </c>
      <c r="E53" s="22" t="s">
        <v>44</v>
      </c>
    </row>
    <row r="54" spans="1:5" x14ac:dyDescent="0.3">
      <c r="A54" s="22">
        <v>6.9</v>
      </c>
      <c r="B54" s="22">
        <v>3.1</v>
      </c>
      <c r="C54" s="22">
        <v>4.9000000000000004</v>
      </c>
      <c r="D54" s="22">
        <v>1.5</v>
      </c>
      <c r="E54" s="22" t="s">
        <v>44</v>
      </c>
    </row>
    <row r="55" spans="1:5" x14ac:dyDescent="0.3">
      <c r="A55" s="22">
        <v>5.5</v>
      </c>
      <c r="B55" s="22">
        <v>2.2999999999999998</v>
      </c>
      <c r="C55" s="22">
        <v>4</v>
      </c>
      <c r="D55" s="22">
        <v>1.3</v>
      </c>
      <c r="E55" s="22" t="s">
        <v>44</v>
      </c>
    </row>
    <row r="56" spans="1:5" x14ac:dyDescent="0.3">
      <c r="A56" s="22">
        <v>6.5</v>
      </c>
      <c r="B56" s="22">
        <v>2.8</v>
      </c>
      <c r="C56" s="22">
        <v>4.5999999999999996</v>
      </c>
      <c r="D56" s="22">
        <v>1.5</v>
      </c>
      <c r="E56" s="22" t="s">
        <v>44</v>
      </c>
    </row>
    <row r="57" spans="1:5" x14ac:dyDescent="0.3">
      <c r="A57" s="22">
        <v>5.7</v>
      </c>
      <c r="B57" s="22">
        <v>2.8</v>
      </c>
      <c r="C57" s="22">
        <v>4.5</v>
      </c>
      <c r="D57" s="22">
        <v>1.3</v>
      </c>
      <c r="E57" s="22" t="s">
        <v>44</v>
      </c>
    </row>
    <row r="58" spans="1:5" x14ac:dyDescent="0.3">
      <c r="A58" s="22">
        <v>6.3</v>
      </c>
      <c r="B58" s="22">
        <v>3.3</v>
      </c>
      <c r="C58" s="22">
        <v>4.7</v>
      </c>
      <c r="D58" s="22">
        <v>1.6</v>
      </c>
      <c r="E58" s="22" t="s">
        <v>44</v>
      </c>
    </row>
    <row r="59" spans="1:5" x14ac:dyDescent="0.3">
      <c r="A59" s="22">
        <v>4.9000000000000004</v>
      </c>
      <c r="B59" s="22">
        <v>2.4</v>
      </c>
      <c r="C59" s="22">
        <v>3.3</v>
      </c>
      <c r="D59" s="22">
        <v>1</v>
      </c>
      <c r="E59" s="22" t="s">
        <v>44</v>
      </c>
    </row>
    <row r="60" spans="1:5" x14ac:dyDescent="0.3">
      <c r="A60" s="22">
        <v>6.6</v>
      </c>
      <c r="B60" s="22">
        <v>2.9</v>
      </c>
      <c r="C60" s="22">
        <v>4.5999999999999996</v>
      </c>
      <c r="D60" s="22">
        <v>1.3</v>
      </c>
      <c r="E60" s="22" t="s">
        <v>44</v>
      </c>
    </row>
    <row r="61" spans="1:5" x14ac:dyDescent="0.3">
      <c r="A61" s="22">
        <v>5.2</v>
      </c>
      <c r="B61" s="22">
        <v>2.7</v>
      </c>
      <c r="C61" s="22">
        <v>3.9</v>
      </c>
      <c r="D61" s="22">
        <v>1.4</v>
      </c>
      <c r="E61" s="22" t="s">
        <v>44</v>
      </c>
    </row>
    <row r="62" spans="1:5" x14ac:dyDescent="0.3">
      <c r="A62" s="22">
        <v>5</v>
      </c>
      <c r="B62" s="22">
        <v>2</v>
      </c>
      <c r="C62" s="22">
        <v>3.5</v>
      </c>
      <c r="D62" s="22">
        <v>1</v>
      </c>
      <c r="E62" s="22" t="s">
        <v>44</v>
      </c>
    </row>
    <row r="63" spans="1:5" x14ac:dyDescent="0.3">
      <c r="A63" s="22">
        <v>5.9</v>
      </c>
      <c r="B63" s="22">
        <v>3</v>
      </c>
      <c r="C63" s="22">
        <v>4.2</v>
      </c>
      <c r="D63" s="22">
        <v>1.5</v>
      </c>
      <c r="E63" s="22" t="s">
        <v>44</v>
      </c>
    </row>
    <row r="64" spans="1:5" x14ac:dyDescent="0.3">
      <c r="A64" s="22">
        <v>6</v>
      </c>
      <c r="B64" s="22">
        <v>2.2000000000000002</v>
      </c>
      <c r="C64" s="22">
        <v>4</v>
      </c>
      <c r="D64" s="22">
        <v>1</v>
      </c>
      <c r="E64" s="22" t="s">
        <v>44</v>
      </c>
    </row>
    <row r="65" spans="1:5" x14ac:dyDescent="0.3">
      <c r="A65" s="22">
        <v>6.1</v>
      </c>
      <c r="B65" s="22">
        <v>2.9</v>
      </c>
      <c r="C65" s="22">
        <v>4.7</v>
      </c>
      <c r="D65" s="22">
        <v>1.4</v>
      </c>
      <c r="E65" s="22" t="s">
        <v>44</v>
      </c>
    </row>
    <row r="66" spans="1:5" x14ac:dyDescent="0.3">
      <c r="A66" s="22">
        <v>5.6</v>
      </c>
      <c r="B66" s="22">
        <v>2.9</v>
      </c>
      <c r="C66" s="22">
        <v>3.6</v>
      </c>
      <c r="D66" s="22">
        <v>1.3</v>
      </c>
      <c r="E66" s="22" t="s">
        <v>44</v>
      </c>
    </row>
    <row r="67" spans="1:5" x14ac:dyDescent="0.3">
      <c r="A67" s="22">
        <v>6.7</v>
      </c>
      <c r="B67" s="22">
        <v>3.1</v>
      </c>
      <c r="C67" s="22">
        <v>4.4000000000000004</v>
      </c>
      <c r="D67" s="22">
        <v>1.4</v>
      </c>
      <c r="E67" s="22" t="s">
        <v>44</v>
      </c>
    </row>
    <row r="68" spans="1:5" x14ac:dyDescent="0.3">
      <c r="A68" s="22">
        <v>5.6</v>
      </c>
      <c r="B68" s="22">
        <v>3</v>
      </c>
      <c r="C68" s="22">
        <v>4.5</v>
      </c>
      <c r="D68" s="22">
        <v>1.5</v>
      </c>
      <c r="E68" s="22" t="s">
        <v>44</v>
      </c>
    </row>
    <row r="69" spans="1:5" x14ac:dyDescent="0.3">
      <c r="A69" s="22">
        <v>5.8</v>
      </c>
      <c r="B69" s="22">
        <v>2.7</v>
      </c>
      <c r="C69" s="22">
        <v>4.0999999999999996</v>
      </c>
      <c r="D69" s="22">
        <v>1</v>
      </c>
      <c r="E69" s="22" t="s">
        <v>44</v>
      </c>
    </row>
    <row r="70" spans="1:5" x14ac:dyDescent="0.3">
      <c r="A70" s="22">
        <v>6.2</v>
      </c>
      <c r="B70" s="22">
        <v>2.2000000000000002</v>
      </c>
      <c r="C70" s="22">
        <v>4.5</v>
      </c>
      <c r="D70" s="22">
        <v>1.5</v>
      </c>
      <c r="E70" s="22" t="s">
        <v>44</v>
      </c>
    </row>
    <row r="71" spans="1:5" x14ac:dyDescent="0.3">
      <c r="A71" s="22">
        <v>5.6</v>
      </c>
      <c r="B71" s="22">
        <v>2.5</v>
      </c>
      <c r="C71" s="22">
        <v>3.9</v>
      </c>
      <c r="D71" s="22">
        <v>1.1000000000000001</v>
      </c>
      <c r="E71" s="22" t="s">
        <v>44</v>
      </c>
    </row>
    <row r="72" spans="1:5" x14ac:dyDescent="0.3">
      <c r="A72" s="22">
        <v>5.9</v>
      </c>
      <c r="B72" s="22">
        <v>3.2</v>
      </c>
      <c r="C72" s="22">
        <v>4.8</v>
      </c>
      <c r="D72" s="22">
        <v>1.8</v>
      </c>
      <c r="E72" s="22" t="s">
        <v>44</v>
      </c>
    </row>
    <row r="73" spans="1:5" x14ac:dyDescent="0.3">
      <c r="A73" s="22">
        <v>6.1</v>
      </c>
      <c r="B73" s="22">
        <v>2.8</v>
      </c>
      <c r="C73" s="22">
        <v>4</v>
      </c>
      <c r="D73" s="22">
        <v>1.3</v>
      </c>
      <c r="E73" s="22" t="s">
        <v>44</v>
      </c>
    </row>
    <row r="74" spans="1:5" x14ac:dyDescent="0.3">
      <c r="A74" s="22">
        <v>6.3</v>
      </c>
      <c r="B74" s="22">
        <v>2.5</v>
      </c>
      <c r="C74" s="22">
        <v>4.9000000000000004</v>
      </c>
      <c r="D74" s="22">
        <v>1.5</v>
      </c>
      <c r="E74" s="22" t="s">
        <v>44</v>
      </c>
    </row>
    <row r="75" spans="1:5" x14ac:dyDescent="0.3">
      <c r="A75" s="22">
        <v>6.1</v>
      </c>
      <c r="B75" s="22">
        <v>2.8</v>
      </c>
      <c r="C75" s="22">
        <v>4.7</v>
      </c>
      <c r="D75" s="22">
        <v>1.2</v>
      </c>
      <c r="E75" s="22" t="s">
        <v>44</v>
      </c>
    </row>
    <row r="76" spans="1:5" x14ac:dyDescent="0.3">
      <c r="A76" s="22">
        <v>6.4</v>
      </c>
      <c r="B76" s="22">
        <v>2.9</v>
      </c>
      <c r="C76" s="22">
        <v>4.3</v>
      </c>
      <c r="D76" s="22">
        <v>1.3</v>
      </c>
      <c r="E76" s="22" t="s">
        <v>44</v>
      </c>
    </row>
    <row r="77" spans="1:5" x14ac:dyDescent="0.3">
      <c r="A77" s="22">
        <v>6.6</v>
      </c>
      <c r="B77" s="22">
        <v>3</v>
      </c>
      <c r="C77" s="22">
        <v>4.4000000000000004</v>
      </c>
      <c r="D77" s="22">
        <v>1.4</v>
      </c>
      <c r="E77" s="22" t="s">
        <v>44</v>
      </c>
    </row>
    <row r="78" spans="1:5" x14ac:dyDescent="0.3">
      <c r="A78" s="22">
        <v>6.8</v>
      </c>
      <c r="B78" s="22">
        <v>2.8</v>
      </c>
      <c r="C78" s="22">
        <v>4.8</v>
      </c>
      <c r="D78" s="22">
        <v>1.4</v>
      </c>
      <c r="E78" s="22" t="s">
        <v>44</v>
      </c>
    </row>
    <row r="79" spans="1:5" x14ac:dyDescent="0.3">
      <c r="A79" s="22">
        <v>6.7</v>
      </c>
      <c r="B79" s="22">
        <v>3</v>
      </c>
      <c r="C79" s="22">
        <v>5</v>
      </c>
      <c r="D79" s="22">
        <v>1.7</v>
      </c>
      <c r="E79" s="22" t="s">
        <v>44</v>
      </c>
    </row>
    <row r="80" spans="1:5" x14ac:dyDescent="0.3">
      <c r="A80" s="22">
        <v>6</v>
      </c>
      <c r="B80" s="22">
        <v>2.9</v>
      </c>
      <c r="C80" s="22">
        <v>4.5</v>
      </c>
      <c r="D80" s="22">
        <v>1.5</v>
      </c>
      <c r="E80" s="22" t="s">
        <v>44</v>
      </c>
    </row>
    <row r="81" spans="1:5" x14ac:dyDescent="0.3">
      <c r="A81" s="22">
        <v>5.7</v>
      </c>
      <c r="B81" s="22">
        <v>2.6</v>
      </c>
      <c r="C81" s="22">
        <v>3.5</v>
      </c>
      <c r="D81" s="22">
        <v>1</v>
      </c>
      <c r="E81" s="22" t="s">
        <v>44</v>
      </c>
    </row>
    <row r="82" spans="1:5" x14ac:dyDescent="0.3">
      <c r="A82" s="22">
        <v>5.5</v>
      </c>
      <c r="B82" s="22">
        <v>2.4</v>
      </c>
      <c r="C82" s="22">
        <v>3.8</v>
      </c>
      <c r="D82" s="22">
        <v>1.1000000000000001</v>
      </c>
      <c r="E82" s="22" t="s">
        <v>44</v>
      </c>
    </row>
    <row r="83" spans="1:5" x14ac:dyDescent="0.3">
      <c r="A83" s="22">
        <v>5.5</v>
      </c>
      <c r="B83" s="22">
        <v>2.4</v>
      </c>
      <c r="C83" s="22">
        <v>3.7</v>
      </c>
      <c r="D83" s="22">
        <v>1</v>
      </c>
      <c r="E83" s="22" t="s">
        <v>44</v>
      </c>
    </row>
    <row r="84" spans="1:5" x14ac:dyDescent="0.3">
      <c r="A84" s="22">
        <v>5.8</v>
      </c>
      <c r="B84" s="22">
        <v>2.7</v>
      </c>
      <c r="C84" s="22">
        <v>3.9</v>
      </c>
      <c r="D84" s="22">
        <v>1.2</v>
      </c>
      <c r="E84" s="22" t="s">
        <v>44</v>
      </c>
    </row>
    <row r="85" spans="1:5" x14ac:dyDescent="0.3">
      <c r="A85" s="22">
        <v>6</v>
      </c>
      <c r="B85" s="22">
        <v>2.7</v>
      </c>
      <c r="C85" s="22">
        <v>5.0999999999999996</v>
      </c>
      <c r="D85" s="22">
        <v>1.6</v>
      </c>
      <c r="E85" s="22" t="s">
        <v>44</v>
      </c>
    </row>
    <row r="86" spans="1:5" x14ac:dyDescent="0.3">
      <c r="A86" s="22">
        <v>5.4</v>
      </c>
      <c r="B86" s="22">
        <v>3</v>
      </c>
      <c r="C86" s="22">
        <v>4.5</v>
      </c>
      <c r="D86" s="22">
        <v>1.5</v>
      </c>
      <c r="E86" s="22" t="s">
        <v>44</v>
      </c>
    </row>
    <row r="87" spans="1:5" x14ac:dyDescent="0.3">
      <c r="A87" s="22">
        <v>6</v>
      </c>
      <c r="B87" s="22">
        <v>3.4</v>
      </c>
      <c r="C87" s="22">
        <v>4.5</v>
      </c>
      <c r="D87" s="22">
        <v>1.6</v>
      </c>
      <c r="E87" s="22" t="s">
        <v>44</v>
      </c>
    </row>
    <row r="88" spans="1:5" x14ac:dyDescent="0.3">
      <c r="A88" s="22">
        <v>6.7</v>
      </c>
      <c r="B88" s="22">
        <v>3.1</v>
      </c>
      <c r="C88" s="22">
        <v>4.7</v>
      </c>
      <c r="D88" s="22">
        <v>1.5</v>
      </c>
      <c r="E88" s="22" t="s">
        <v>44</v>
      </c>
    </row>
    <row r="89" spans="1:5" x14ac:dyDescent="0.3">
      <c r="A89" s="22">
        <v>6.3</v>
      </c>
      <c r="B89" s="22">
        <v>2.2999999999999998</v>
      </c>
      <c r="C89" s="22">
        <v>4.4000000000000004</v>
      </c>
      <c r="D89" s="22">
        <v>1.3</v>
      </c>
      <c r="E89" s="22" t="s">
        <v>44</v>
      </c>
    </row>
    <row r="90" spans="1:5" x14ac:dyDescent="0.3">
      <c r="A90" s="22">
        <v>5.6</v>
      </c>
      <c r="B90" s="22">
        <v>3</v>
      </c>
      <c r="C90" s="22">
        <v>4.0999999999999996</v>
      </c>
      <c r="D90" s="22">
        <v>1.3</v>
      </c>
      <c r="E90" s="22" t="s">
        <v>44</v>
      </c>
    </row>
    <row r="91" spans="1:5" x14ac:dyDescent="0.3">
      <c r="A91" s="22">
        <v>5.5</v>
      </c>
      <c r="B91" s="22">
        <v>2.5</v>
      </c>
      <c r="C91" s="22">
        <v>4</v>
      </c>
      <c r="D91" s="22">
        <v>1.3</v>
      </c>
      <c r="E91" s="22" t="s">
        <v>44</v>
      </c>
    </row>
    <row r="92" spans="1:5" x14ac:dyDescent="0.3">
      <c r="A92" s="22">
        <v>5.5</v>
      </c>
      <c r="B92" s="22">
        <v>2.6</v>
      </c>
      <c r="C92" s="22">
        <v>4.4000000000000004</v>
      </c>
      <c r="D92" s="22">
        <v>1.2</v>
      </c>
      <c r="E92" s="22" t="s">
        <v>44</v>
      </c>
    </row>
    <row r="93" spans="1:5" x14ac:dyDescent="0.3">
      <c r="A93" s="22">
        <v>6.1</v>
      </c>
      <c r="B93" s="22">
        <v>3</v>
      </c>
      <c r="C93" s="22">
        <v>4.5999999999999996</v>
      </c>
      <c r="D93" s="22">
        <v>1.4</v>
      </c>
      <c r="E93" s="22" t="s">
        <v>44</v>
      </c>
    </row>
    <row r="94" spans="1:5" x14ac:dyDescent="0.3">
      <c r="A94" s="22">
        <v>5.8</v>
      </c>
      <c r="B94" s="22">
        <v>2.6</v>
      </c>
      <c r="C94" s="22">
        <v>4</v>
      </c>
      <c r="D94" s="22">
        <v>1.2</v>
      </c>
      <c r="E94" s="22" t="s">
        <v>44</v>
      </c>
    </row>
    <row r="95" spans="1:5" x14ac:dyDescent="0.3">
      <c r="A95" s="22">
        <v>5</v>
      </c>
      <c r="B95" s="22">
        <v>2.2999999999999998</v>
      </c>
      <c r="C95" s="22">
        <v>3.3</v>
      </c>
      <c r="D95" s="22">
        <v>1</v>
      </c>
      <c r="E95" s="22" t="s">
        <v>44</v>
      </c>
    </row>
    <row r="96" spans="1:5" x14ac:dyDescent="0.3">
      <c r="A96" s="22">
        <v>5.6</v>
      </c>
      <c r="B96" s="22">
        <v>2.7</v>
      </c>
      <c r="C96" s="22">
        <v>4.2</v>
      </c>
      <c r="D96" s="22">
        <v>1.3</v>
      </c>
      <c r="E96" s="22" t="s">
        <v>44</v>
      </c>
    </row>
    <row r="97" spans="1:5" x14ac:dyDescent="0.3">
      <c r="A97" s="22">
        <v>5.7</v>
      </c>
      <c r="B97" s="22">
        <v>3</v>
      </c>
      <c r="C97" s="22">
        <v>4.2</v>
      </c>
      <c r="D97" s="22">
        <v>1.2</v>
      </c>
      <c r="E97" s="22" t="s">
        <v>44</v>
      </c>
    </row>
    <row r="98" spans="1:5" x14ac:dyDescent="0.3">
      <c r="A98" s="22">
        <v>5.7</v>
      </c>
      <c r="B98" s="22">
        <v>2.9</v>
      </c>
      <c r="C98" s="22">
        <v>4.2</v>
      </c>
      <c r="D98" s="22">
        <v>1.3</v>
      </c>
      <c r="E98" s="22" t="s">
        <v>44</v>
      </c>
    </row>
    <row r="99" spans="1:5" x14ac:dyDescent="0.3">
      <c r="A99" s="22">
        <v>6.2</v>
      </c>
      <c r="B99" s="22">
        <v>2.9</v>
      </c>
      <c r="C99" s="22">
        <v>4.3</v>
      </c>
      <c r="D99" s="22">
        <v>1.3</v>
      </c>
      <c r="E99" s="22" t="s">
        <v>44</v>
      </c>
    </row>
    <row r="100" spans="1:5" x14ac:dyDescent="0.3">
      <c r="A100" s="22">
        <v>5.0999999999999996</v>
      </c>
      <c r="B100" s="22">
        <v>2.5</v>
      </c>
      <c r="C100" s="22">
        <v>3</v>
      </c>
      <c r="D100" s="22">
        <v>1.1000000000000001</v>
      </c>
      <c r="E100" s="22" t="s">
        <v>44</v>
      </c>
    </row>
    <row r="101" spans="1:5" x14ac:dyDescent="0.3">
      <c r="A101" s="22">
        <v>5.7</v>
      </c>
      <c r="B101" s="22">
        <v>2.8</v>
      </c>
      <c r="C101" s="22">
        <v>4.0999999999999996</v>
      </c>
      <c r="D101" s="22">
        <v>1.3</v>
      </c>
      <c r="E101" s="22" t="s">
        <v>44</v>
      </c>
    </row>
    <row r="102" spans="1:5" x14ac:dyDescent="0.3">
      <c r="A102" s="22">
        <v>6.3</v>
      </c>
      <c r="B102" s="22">
        <v>3.3</v>
      </c>
      <c r="C102" s="22">
        <v>6</v>
      </c>
      <c r="D102" s="22">
        <v>2.5</v>
      </c>
      <c r="E102" s="22" t="s">
        <v>45</v>
      </c>
    </row>
    <row r="103" spans="1:5" x14ac:dyDescent="0.3">
      <c r="A103" s="22">
        <v>5.8</v>
      </c>
      <c r="B103" s="22">
        <v>2.7</v>
      </c>
      <c r="C103" s="22">
        <v>5.0999999999999996</v>
      </c>
      <c r="D103" s="22">
        <v>1.9</v>
      </c>
      <c r="E103" s="22" t="s">
        <v>45</v>
      </c>
    </row>
    <row r="104" spans="1:5" x14ac:dyDescent="0.3">
      <c r="A104" s="22">
        <v>7.1</v>
      </c>
      <c r="B104" s="22">
        <v>3</v>
      </c>
      <c r="C104" s="22">
        <v>5.9</v>
      </c>
      <c r="D104" s="22">
        <v>2.1</v>
      </c>
      <c r="E104" s="22" t="s">
        <v>45</v>
      </c>
    </row>
    <row r="105" spans="1:5" x14ac:dyDescent="0.3">
      <c r="A105" s="22">
        <v>6.3</v>
      </c>
      <c r="B105" s="22">
        <v>2.9</v>
      </c>
      <c r="C105" s="22">
        <v>5.6</v>
      </c>
      <c r="D105" s="22">
        <v>1.8</v>
      </c>
      <c r="E105" s="22" t="s">
        <v>45</v>
      </c>
    </row>
    <row r="106" spans="1:5" x14ac:dyDescent="0.3">
      <c r="A106" s="22">
        <v>6.5</v>
      </c>
      <c r="B106" s="22">
        <v>3</v>
      </c>
      <c r="C106" s="22">
        <v>5.8</v>
      </c>
      <c r="D106" s="22">
        <v>2.2000000000000002</v>
      </c>
      <c r="E106" s="22" t="s">
        <v>45</v>
      </c>
    </row>
    <row r="107" spans="1:5" x14ac:dyDescent="0.3">
      <c r="A107" s="22">
        <v>7.6</v>
      </c>
      <c r="B107" s="22">
        <v>3</v>
      </c>
      <c r="C107" s="22">
        <v>6.6</v>
      </c>
      <c r="D107" s="22">
        <v>2.1</v>
      </c>
      <c r="E107" s="22" t="s">
        <v>45</v>
      </c>
    </row>
    <row r="108" spans="1:5" x14ac:dyDescent="0.3">
      <c r="A108" s="22">
        <v>4.9000000000000004</v>
      </c>
      <c r="B108" s="22">
        <v>2.5</v>
      </c>
      <c r="C108" s="22">
        <v>4.5</v>
      </c>
      <c r="D108" s="22">
        <v>1.7</v>
      </c>
      <c r="E108" s="22" t="s">
        <v>45</v>
      </c>
    </row>
    <row r="109" spans="1:5" x14ac:dyDescent="0.3">
      <c r="A109" s="22">
        <v>7.3</v>
      </c>
      <c r="B109" s="22">
        <v>2.9</v>
      </c>
      <c r="C109" s="22">
        <v>6.3</v>
      </c>
      <c r="D109" s="22">
        <v>1.8</v>
      </c>
      <c r="E109" s="22" t="s">
        <v>45</v>
      </c>
    </row>
    <row r="110" spans="1:5" x14ac:dyDescent="0.3">
      <c r="A110" s="22">
        <v>6.7</v>
      </c>
      <c r="B110" s="22">
        <v>2.5</v>
      </c>
      <c r="C110" s="22">
        <v>5.8</v>
      </c>
      <c r="D110" s="22">
        <v>1.8</v>
      </c>
      <c r="E110" s="22" t="s">
        <v>45</v>
      </c>
    </row>
    <row r="111" spans="1:5" x14ac:dyDescent="0.3">
      <c r="A111" s="22">
        <v>7.2</v>
      </c>
      <c r="B111" s="22">
        <v>3.6</v>
      </c>
      <c r="C111" s="22">
        <v>6.1</v>
      </c>
      <c r="D111" s="22">
        <v>2.5</v>
      </c>
      <c r="E111" s="22" t="s">
        <v>45</v>
      </c>
    </row>
    <row r="112" spans="1:5" x14ac:dyDescent="0.3">
      <c r="A112" s="22">
        <v>6.5</v>
      </c>
      <c r="B112" s="22">
        <v>3.2</v>
      </c>
      <c r="C112" s="22">
        <v>5.0999999999999996</v>
      </c>
      <c r="D112" s="22">
        <v>2</v>
      </c>
      <c r="E112" s="22" t="s">
        <v>45</v>
      </c>
    </row>
    <row r="113" spans="1:5" x14ac:dyDescent="0.3">
      <c r="A113" s="22">
        <v>6.4</v>
      </c>
      <c r="B113" s="22">
        <v>2.7</v>
      </c>
      <c r="C113" s="22">
        <v>5.3</v>
      </c>
      <c r="D113" s="22">
        <v>1.9</v>
      </c>
      <c r="E113" s="22" t="s">
        <v>45</v>
      </c>
    </row>
    <row r="114" spans="1:5" x14ac:dyDescent="0.3">
      <c r="A114" s="22">
        <v>6.8</v>
      </c>
      <c r="B114" s="22">
        <v>3</v>
      </c>
      <c r="C114" s="22">
        <v>5.5</v>
      </c>
      <c r="D114" s="22">
        <v>2.1</v>
      </c>
      <c r="E114" s="22" t="s">
        <v>45</v>
      </c>
    </row>
    <row r="115" spans="1:5" x14ac:dyDescent="0.3">
      <c r="A115" s="22">
        <v>5.7</v>
      </c>
      <c r="B115" s="22">
        <v>2.5</v>
      </c>
      <c r="C115" s="22">
        <v>5</v>
      </c>
      <c r="D115" s="22">
        <v>2</v>
      </c>
      <c r="E115" s="22" t="s">
        <v>45</v>
      </c>
    </row>
    <row r="116" spans="1:5" x14ac:dyDescent="0.3">
      <c r="A116" s="22">
        <v>5.8</v>
      </c>
      <c r="B116" s="22">
        <v>2.8</v>
      </c>
      <c r="C116" s="22">
        <v>5.0999999999999996</v>
      </c>
      <c r="D116" s="22">
        <v>2.4</v>
      </c>
      <c r="E116" s="22" t="s">
        <v>45</v>
      </c>
    </row>
    <row r="117" spans="1:5" x14ac:dyDescent="0.3">
      <c r="A117" s="22">
        <v>6.4</v>
      </c>
      <c r="B117" s="22">
        <v>3.2</v>
      </c>
      <c r="C117" s="22">
        <v>5.3</v>
      </c>
      <c r="D117" s="22">
        <v>2.2999999999999998</v>
      </c>
      <c r="E117" s="22" t="s">
        <v>45</v>
      </c>
    </row>
    <row r="118" spans="1:5" x14ac:dyDescent="0.3">
      <c r="A118" s="22">
        <v>6.5</v>
      </c>
      <c r="B118" s="22">
        <v>3</v>
      </c>
      <c r="C118" s="22">
        <v>5.5</v>
      </c>
      <c r="D118" s="22">
        <v>1.8</v>
      </c>
      <c r="E118" s="22" t="s">
        <v>45</v>
      </c>
    </row>
    <row r="119" spans="1:5" x14ac:dyDescent="0.3">
      <c r="A119" s="22">
        <v>7.7</v>
      </c>
      <c r="B119" s="22">
        <v>3.8</v>
      </c>
      <c r="C119" s="22">
        <v>6.7</v>
      </c>
      <c r="D119" s="22">
        <v>2.2000000000000002</v>
      </c>
      <c r="E119" s="22" t="s">
        <v>45</v>
      </c>
    </row>
    <row r="120" spans="1:5" x14ac:dyDescent="0.3">
      <c r="A120" s="22">
        <v>7.7</v>
      </c>
      <c r="B120" s="22">
        <v>2.6</v>
      </c>
      <c r="C120" s="22">
        <v>6.9</v>
      </c>
      <c r="D120" s="22">
        <v>2.2999999999999998</v>
      </c>
      <c r="E120" s="22" t="s">
        <v>45</v>
      </c>
    </row>
    <row r="121" spans="1:5" x14ac:dyDescent="0.3">
      <c r="A121" s="22">
        <v>6</v>
      </c>
      <c r="B121" s="22">
        <v>2.2000000000000002</v>
      </c>
      <c r="C121" s="22">
        <v>5</v>
      </c>
      <c r="D121" s="22">
        <v>1.5</v>
      </c>
      <c r="E121" s="22" t="s">
        <v>45</v>
      </c>
    </row>
    <row r="122" spans="1:5" x14ac:dyDescent="0.3">
      <c r="A122" s="22">
        <v>6.9</v>
      </c>
      <c r="B122" s="22">
        <v>3.2</v>
      </c>
      <c r="C122" s="22">
        <v>5.7</v>
      </c>
      <c r="D122" s="22">
        <v>2.2999999999999998</v>
      </c>
      <c r="E122" s="22" t="s">
        <v>45</v>
      </c>
    </row>
    <row r="123" spans="1:5" x14ac:dyDescent="0.3">
      <c r="A123" s="22">
        <v>5.6</v>
      </c>
      <c r="B123" s="22">
        <v>2.8</v>
      </c>
      <c r="C123" s="22">
        <v>4.9000000000000004</v>
      </c>
      <c r="D123" s="22">
        <v>2</v>
      </c>
      <c r="E123" s="22" t="s">
        <v>45</v>
      </c>
    </row>
    <row r="124" spans="1:5" x14ac:dyDescent="0.3">
      <c r="A124" s="22">
        <v>7.7</v>
      </c>
      <c r="B124" s="22">
        <v>2.8</v>
      </c>
      <c r="C124" s="22">
        <v>6.7</v>
      </c>
      <c r="D124" s="22">
        <v>2</v>
      </c>
      <c r="E124" s="22" t="s">
        <v>45</v>
      </c>
    </row>
    <row r="125" spans="1:5" x14ac:dyDescent="0.3">
      <c r="A125" s="22">
        <v>6.3</v>
      </c>
      <c r="B125" s="22">
        <v>2.7</v>
      </c>
      <c r="C125" s="22">
        <v>4.9000000000000004</v>
      </c>
      <c r="D125" s="22">
        <v>1.8</v>
      </c>
      <c r="E125" s="22" t="s">
        <v>45</v>
      </c>
    </row>
    <row r="126" spans="1:5" x14ac:dyDescent="0.3">
      <c r="A126" s="22">
        <v>6.7</v>
      </c>
      <c r="B126" s="22">
        <v>3.3</v>
      </c>
      <c r="C126" s="22">
        <v>5.7</v>
      </c>
      <c r="D126" s="22">
        <v>2.1</v>
      </c>
      <c r="E126" s="22" t="s">
        <v>45</v>
      </c>
    </row>
    <row r="127" spans="1:5" x14ac:dyDescent="0.3">
      <c r="A127" s="22">
        <v>7.2</v>
      </c>
      <c r="B127" s="22">
        <v>3.2</v>
      </c>
      <c r="C127" s="22">
        <v>6</v>
      </c>
      <c r="D127" s="22">
        <v>1.8</v>
      </c>
      <c r="E127" s="22" t="s">
        <v>45</v>
      </c>
    </row>
    <row r="128" spans="1:5" x14ac:dyDescent="0.3">
      <c r="A128" s="22">
        <v>6.2</v>
      </c>
      <c r="B128" s="22">
        <v>2.8</v>
      </c>
      <c r="C128" s="22">
        <v>4.8</v>
      </c>
      <c r="D128" s="22">
        <v>1.8</v>
      </c>
      <c r="E128" s="22" t="s">
        <v>45</v>
      </c>
    </row>
    <row r="129" spans="1:5" x14ac:dyDescent="0.3">
      <c r="A129" s="22">
        <v>6.1</v>
      </c>
      <c r="B129" s="22">
        <v>3</v>
      </c>
      <c r="C129" s="22">
        <v>4.9000000000000004</v>
      </c>
      <c r="D129" s="22">
        <v>1.8</v>
      </c>
      <c r="E129" s="22" t="s">
        <v>45</v>
      </c>
    </row>
    <row r="130" spans="1:5" x14ac:dyDescent="0.3">
      <c r="A130" s="22">
        <v>6.4</v>
      </c>
      <c r="B130" s="22">
        <v>2.8</v>
      </c>
      <c r="C130" s="22">
        <v>5.6</v>
      </c>
      <c r="D130" s="22">
        <v>2.1</v>
      </c>
      <c r="E130" s="22" t="s">
        <v>45</v>
      </c>
    </row>
    <row r="131" spans="1:5" x14ac:dyDescent="0.3">
      <c r="A131" s="22">
        <v>7.2</v>
      </c>
      <c r="B131" s="22">
        <v>3</v>
      </c>
      <c r="C131" s="22">
        <v>5.8</v>
      </c>
      <c r="D131" s="22">
        <v>1.6</v>
      </c>
      <c r="E131" s="22" t="s">
        <v>45</v>
      </c>
    </row>
    <row r="132" spans="1:5" x14ac:dyDescent="0.3">
      <c r="A132" s="22">
        <v>7.4</v>
      </c>
      <c r="B132" s="22">
        <v>2.8</v>
      </c>
      <c r="C132" s="22">
        <v>6.1</v>
      </c>
      <c r="D132" s="22">
        <v>1.9</v>
      </c>
      <c r="E132" s="22" t="s">
        <v>45</v>
      </c>
    </row>
    <row r="133" spans="1:5" x14ac:dyDescent="0.3">
      <c r="A133" s="22">
        <v>7.9</v>
      </c>
      <c r="B133" s="22">
        <v>3.8</v>
      </c>
      <c r="C133" s="22">
        <v>6.4</v>
      </c>
      <c r="D133" s="22">
        <v>2</v>
      </c>
      <c r="E133" s="22" t="s">
        <v>45</v>
      </c>
    </row>
    <row r="134" spans="1:5" x14ac:dyDescent="0.3">
      <c r="A134" s="22">
        <v>6.4</v>
      </c>
      <c r="B134" s="22">
        <v>2.8</v>
      </c>
      <c r="C134" s="22">
        <v>5.6</v>
      </c>
      <c r="D134" s="22">
        <v>2.2000000000000002</v>
      </c>
      <c r="E134" s="22" t="s">
        <v>45</v>
      </c>
    </row>
    <row r="135" spans="1:5" x14ac:dyDescent="0.3">
      <c r="A135" s="22">
        <v>6.3</v>
      </c>
      <c r="B135" s="22">
        <v>2.8</v>
      </c>
      <c r="C135" s="22">
        <v>5.0999999999999996</v>
      </c>
      <c r="D135" s="22">
        <v>1.5</v>
      </c>
      <c r="E135" s="22" t="s">
        <v>45</v>
      </c>
    </row>
    <row r="136" spans="1:5" x14ac:dyDescent="0.3">
      <c r="A136" s="22">
        <v>6.1</v>
      </c>
      <c r="B136" s="22">
        <v>2.6</v>
      </c>
      <c r="C136" s="22">
        <v>5.6</v>
      </c>
      <c r="D136" s="22">
        <v>1.4</v>
      </c>
      <c r="E136" s="22" t="s">
        <v>45</v>
      </c>
    </row>
    <row r="137" spans="1:5" x14ac:dyDescent="0.3">
      <c r="A137" s="22">
        <v>7.7</v>
      </c>
      <c r="B137" s="22">
        <v>3</v>
      </c>
      <c r="C137" s="22">
        <v>6.1</v>
      </c>
      <c r="D137" s="22">
        <v>2.2999999999999998</v>
      </c>
      <c r="E137" s="22" t="s">
        <v>45</v>
      </c>
    </row>
    <row r="138" spans="1:5" x14ac:dyDescent="0.3">
      <c r="A138" s="22">
        <v>6.3</v>
      </c>
      <c r="B138" s="22">
        <v>3.4</v>
      </c>
      <c r="C138" s="22">
        <v>5.6</v>
      </c>
      <c r="D138" s="22">
        <v>2.4</v>
      </c>
      <c r="E138" s="22" t="s">
        <v>45</v>
      </c>
    </row>
    <row r="139" spans="1:5" x14ac:dyDescent="0.3">
      <c r="A139" s="22">
        <v>6.4</v>
      </c>
      <c r="B139" s="22">
        <v>3.1</v>
      </c>
      <c r="C139" s="22">
        <v>5.5</v>
      </c>
      <c r="D139" s="22">
        <v>1.8</v>
      </c>
      <c r="E139" s="22" t="s">
        <v>45</v>
      </c>
    </row>
    <row r="140" spans="1:5" x14ac:dyDescent="0.3">
      <c r="A140" s="22">
        <v>6</v>
      </c>
      <c r="B140" s="22">
        <v>3</v>
      </c>
      <c r="C140" s="22">
        <v>4.8</v>
      </c>
      <c r="D140" s="22">
        <v>1.8</v>
      </c>
      <c r="E140" s="22" t="s">
        <v>45</v>
      </c>
    </row>
    <row r="141" spans="1:5" x14ac:dyDescent="0.3">
      <c r="A141" s="22">
        <v>6.9</v>
      </c>
      <c r="B141" s="22">
        <v>3.1</v>
      </c>
      <c r="C141" s="22">
        <v>5.4</v>
      </c>
      <c r="D141" s="22">
        <v>2.1</v>
      </c>
      <c r="E141" s="22" t="s">
        <v>45</v>
      </c>
    </row>
    <row r="142" spans="1:5" x14ac:dyDescent="0.3">
      <c r="A142" s="22">
        <v>6.7</v>
      </c>
      <c r="B142" s="22">
        <v>3.1</v>
      </c>
      <c r="C142" s="22">
        <v>5.6</v>
      </c>
      <c r="D142" s="22">
        <v>2.4</v>
      </c>
      <c r="E142" s="22" t="s">
        <v>45</v>
      </c>
    </row>
    <row r="143" spans="1:5" x14ac:dyDescent="0.3">
      <c r="A143" s="22">
        <v>6.9</v>
      </c>
      <c r="B143" s="22">
        <v>3.1</v>
      </c>
      <c r="C143" s="22">
        <v>5.0999999999999996</v>
      </c>
      <c r="D143" s="22">
        <v>2.2999999999999998</v>
      </c>
      <c r="E143" s="22" t="s">
        <v>45</v>
      </c>
    </row>
    <row r="144" spans="1:5" x14ac:dyDescent="0.3">
      <c r="A144" s="22">
        <v>5.8</v>
      </c>
      <c r="B144" s="22">
        <v>2.7</v>
      </c>
      <c r="C144" s="22">
        <v>5.0999999999999996</v>
      </c>
      <c r="D144" s="22">
        <v>1.9</v>
      </c>
      <c r="E144" s="22" t="s">
        <v>45</v>
      </c>
    </row>
    <row r="145" spans="1:5" x14ac:dyDescent="0.3">
      <c r="A145" s="22">
        <v>6.8</v>
      </c>
      <c r="B145" s="22">
        <v>3.2</v>
      </c>
      <c r="C145" s="22">
        <v>5.9</v>
      </c>
      <c r="D145" s="22">
        <v>2.2999999999999998</v>
      </c>
      <c r="E145" s="22" t="s">
        <v>45</v>
      </c>
    </row>
    <row r="146" spans="1:5" x14ac:dyDescent="0.3">
      <c r="A146" s="22">
        <v>6.7</v>
      </c>
      <c r="B146" s="22">
        <v>3.3</v>
      </c>
      <c r="C146" s="22">
        <v>5.7</v>
      </c>
      <c r="D146" s="22">
        <v>2.5</v>
      </c>
      <c r="E146" s="22" t="s">
        <v>45</v>
      </c>
    </row>
    <row r="147" spans="1:5" x14ac:dyDescent="0.3">
      <c r="A147" s="22">
        <v>6.7</v>
      </c>
      <c r="B147" s="22">
        <v>3</v>
      </c>
      <c r="C147" s="22">
        <v>5.2</v>
      </c>
      <c r="D147" s="22">
        <v>2.2999999999999998</v>
      </c>
      <c r="E147" s="22" t="s">
        <v>45</v>
      </c>
    </row>
    <row r="148" spans="1:5" x14ac:dyDescent="0.3">
      <c r="A148" s="22">
        <v>6.3</v>
      </c>
      <c r="B148" s="22">
        <v>2.5</v>
      </c>
      <c r="C148" s="22">
        <v>5</v>
      </c>
      <c r="D148" s="22">
        <v>1.9</v>
      </c>
      <c r="E148" s="22" t="s">
        <v>45</v>
      </c>
    </row>
    <row r="149" spans="1:5" x14ac:dyDescent="0.3">
      <c r="A149" s="22">
        <v>6.5</v>
      </c>
      <c r="B149" s="22">
        <v>3</v>
      </c>
      <c r="C149" s="22">
        <v>5.2</v>
      </c>
      <c r="D149" s="22">
        <v>2</v>
      </c>
      <c r="E149" s="22" t="s">
        <v>45</v>
      </c>
    </row>
    <row r="150" spans="1:5" x14ac:dyDescent="0.3">
      <c r="A150" s="22">
        <v>6.2</v>
      </c>
      <c r="B150" s="22">
        <v>3.4</v>
      </c>
      <c r="C150" s="22">
        <v>5.4</v>
      </c>
      <c r="D150" s="22">
        <v>2.2999999999999998</v>
      </c>
      <c r="E150" s="22" t="s">
        <v>45</v>
      </c>
    </row>
    <row r="151" spans="1:5" x14ac:dyDescent="0.3">
      <c r="A151" s="22">
        <v>5.9</v>
      </c>
      <c r="B151" s="22">
        <v>3</v>
      </c>
      <c r="C151" s="22">
        <v>5.0999999999999996</v>
      </c>
      <c r="D151" s="22">
        <v>1.8</v>
      </c>
      <c r="E151" s="22" t="s">
        <v>45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FB368-0589-45AD-8E4B-BD74B903DF34}">
  <dimension ref="A1:F34"/>
  <sheetViews>
    <sheetView workbookViewId="0">
      <selection activeCell="Q13" sqref="Q13"/>
    </sheetView>
  </sheetViews>
  <sheetFormatPr defaultRowHeight="14.4" x14ac:dyDescent="0.3"/>
  <cols>
    <col min="4" max="4" width="12.6640625" customWidth="1"/>
    <col min="6" max="6" width="16.88671875" customWidth="1"/>
  </cols>
  <sheetData>
    <row r="1" spans="1:6" x14ac:dyDescent="0.3">
      <c r="A1" t="s">
        <v>46</v>
      </c>
      <c r="E1" t="s">
        <v>47</v>
      </c>
      <c r="F1" t="s">
        <v>48</v>
      </c>
    </row>
    <row r="2" spans="1:6" x14ac:dyDescent="0.3">
      <c r="D2">
        <v>-3</v>
      </c>
      <c r="E2">
        <f>_xlfn.NORM.S.DIST(D2,)</f>
        <v>4.4318484119380075E-3</v>
      </c>
      <c r="F2">
        <f>_xlfn.NORM.S.DIST(D2,TRUE)</f>
        <v>1.3498980316300933E-3</v>
      </c>
    </row>
    <row r="3" spans="1:6" x14ac:dyDescent="0.3">
      <c r="D3">
        <v>-2.8</v>
      </c>
      <c r="E3">
        <f t="shared" ref="E3:E32" si="0">_xlfn.NORM.S.DIST(D3,)</f>
        <v>7.9154515829799686E-3</v>
      </c>
      <c r="F3">
        <f t="shared" ref="F3:F32" si="1">_xlfn.NORM.S.DIST(D3,TRUE)</f>
        <v>2.5551303304279312E-3</v>
      </c>
    </row>
    <row r="4" spans="1:6" x14ac:dyDescent="0.3">
      <c r="D4">
        <v>-2.6</v>
      </c>
      <c r="E4">
        <f t="shared" si="0"/>
        <v>1.3582969233685613E-2</v>
      </c>
      <c r="F4">
        <f t="shared" si="1"/>
        <v>4.6611880237187476E-3</v>
      </c>
    </row>
    <row r="5" spans="1:6" x14ac:dyDescent="0.3">
      <c r="D5">
        <v>-2.4</v>
      </c>
      <c r="E5">
        <f t="shared" si="0"/>
        <v>2.2394530294842899E-2</v>
      </c>
      <c r="F5">
        <f t="shared" si="1"/>
        <v>8.1975359245961311E-3</v>
      </c>
    </row>
    <row r="6" spans="1:6" x14ac:dyDescent="0.3">
      <c r="D6">
        <v>-2.2000000000000002</v>
      </c>
      <c r="E6">
        <f t="shared" si="0"/>
        <v>3.5474592846231424E-2</v>
      </c>
      <c r="F6">
        <f t="shared" si="1"/>
        <v>1.3903447513498597E-2</v>
      </c>
    </row>
    <row r="7" spans="1:6" x14ac:dyDescent="0.3">
      <c r="D7">
        <v>-2</v>
      </c>
      <c r="E7">
        <f t="shared" si="0"/>
        <v>5.3990966513188063E-2</v>
      </c>
      <c r="F7">
        <f t="shared" si="1"/>
        <v>2.2750131948179191E-2</v>
      </c>
    </row>
    <row r="8" spans="1:6" x14ac:dyDescent="0.3">
      <c r="D8">
        <v>-1.8</v>
      </c>
      <c r="E8">
        <f t="shared" si="0"/>
        <v>7.8950158300894149E-2</v>
      </c>
      <c r="F8">
        <f t="shared" si="1"/>
        <v>3.5930319112925789E-2</v>
      </c>
    </row>
    <row r="9" spans="1:6" x14ac:dyDescent="0.3">
      <c r="D9">
        <v>-1.6</v>
      </c>
      <c r="E9">
        <f t="shared" si="0"/>
        <v>0.11092083467945554</v>
      </c>
      <c r="F9">
        <f t="shared" si="1"/>
        <v>5.4799291699557967E-2</v>
      </c>
    </row>
    <row r="10" spans="1:6" x14ac:dyDescent="0.3">
      <c r="D10">
        <v>-1.4</v>
      </c>
      <c r="E10">
        <f t="shared" si="0"/>
        <v>0.14972746563574488</v>
      </c>
      <c r="F10">
        <f t="shared" si="1"/>
        <v>8.0756659233771053E-2</v>
      </c>
    </row>
    <row r="11" spans="1:6" x14ac:dyDescent="0.3">
      <c r="D11">
        <v>-1.2</v>
      </c>
      <c r="E11">
        <f t="shared" si="0"/>
        <v>0.19418605498321295</v>
      </c>
      <c r="F11">
        <f t="shared" si="1"/>
        <v>0.11506967022170828</v>
      </c>
    </row>
    <row r="12" spans="1:6" x14ac:dyDescent="0.3">
      <c r="D12">
        <v>-1</v>
      </c>
      <c r="E12">
        <f t="shared" si="0"/>
        <v>0.24197072451914337</v>
      </c>
      <c r="F12">
        <f t="shared" si="1"/>
        <v>0.15865525393145699</v>
      </c>
    </row>
    <row r="13" spans="1:6" x14ac:dyDescent="0.3">
      <c r="D13">
        <v>-0.8</v>
      </c>
      <c r="E13">
        <f t="shared" si="0"/>
        <v>0.28969155276148273</v>
      </c>
      <c r="F13">
        <f t="shared" si="1"/>
        <v>0.21185539858339661</v>
      </c>
    </row>
    <row r="14" spans="1:6" x14ac:dyDescent="0.3">
      <c r="D14">
        <v>-0.6</v>
      </c>
      <c r="E14">
        <f t="shared" si="0"/>
        <v>0.33322460289179967</v>
      </c>
      <c r="F14">
        <f t="shared" si="1"/>
        <v>0.27425311775007355</v>
      </c>
    </row>
    <row r="15" spans="1:6" x14ac:dyDescent="0.3">
      <c r="D15">
        <v>-0.4</v>
      </c>
      <c r="E15">
        <f t="shared" si="0"/>
        <v>0.36827014030332333</v>
      </c>
      <c r="F15">
        <f t="shared" si="1"/>
        <v>0.34457825838967576</v>
      </c>
    </row>
    <row r="16" spans="1:6" x14ac:dyDescent="0.3">
      <c r="D16">
        <v>-0.2</v>
      </c>
      <c r="E16">
        <f t="shared" si="0"/>
        <v>0.39104269397545588</v>
      </c>
      <c r="F16">
        <f t="shared" si="1"/>
        <v>0.42074029056089696</v>
      </c>
    </row>
    <row r="17" spans="4:6" x14ac:dyDescent="0.3">
      <c r="D17">
        <v>0</v>
      </c>
      <c r="E17">
        <f t="shared" si="0"/>
        <v>0.3989422804014327</v>
      </c>
      <c r="F17">
        <f t="shared" si="1"/>
        <v>0.5</v>
      </c>
    </row>
    <row r="18" spans="4:6" x14ac:dyDescent="0.3">
      <c r="D18">
        <v>0.2</v>
      </c>
      <c r="E18">
        <f t="shared" si="0"/>
        <v>0.39104269397545588</v>
      </c>
      <c r="F18">
        <f t="shared" si="1"/>
        <v>0.57925970943910299</v>
      </c>
    </row>
    <row r="19" spans="4:6" x14ac:dyDescent="0.3">
      <c r="D19">
        <v>0.4</v>
      </c>
      <c r="E19">
        <f t="shared" si="0"/>
        <v>0.36827014030332333</v>
      </c>
      <c r="F19">
        <f t="shared" si="1"/>
        <v>0.65542174161032429</v>
      </c>
    </row>
    <row r="20" spans="4:6" x14ac:dyDescent="0.3">
      <c r="D20">
        <v>0.6</v>
      </c>
      <c r="E20">
        <f t="shared" si="0"/>
        <v>0.33322460289179967</v>
      </c>
      <c r="F20">
        <f t="shared" si="1"/>
        <v>0.72574688224992645</v>
      </c>
    </row>
    <row r="21" spans="4:6" x14ac:dyDescent="0.3">
      <c r="D21">
        <v>0.8</v>
      </c>
      <c r="E21">
        <f t="shared" si="0"/>
        <v>0.28969155276148273</v>
      </c>
      <c r="F21">
        <f t="shared" si="1"/>
        <v>0.78814460141660336</v>
      </c>
    </row>
    <row r="22" spans="4:6" x14ac:dyDescent="0.3">
      <c r="D22">
        <v>1</v>
      </c>
      <c r="E22">
        <f t="shared" si="0"/>
        <v>0.24197072451914337</v>
      </c>
      <c r="F22">
        <f t="shared" si="1"/>
        <v>0.84134474606854304</v>
      </c>
    </row>
    <row r="23" spans="4:6" x14ac:dyDescent="0.3">
      <c r="D23">
        <v>1.2</v>
      </c>
      <c r="E23">
        <f t="shared" si="0"/>
        <v>0.19418605498321295</v>
      </c>
      <c r="F23">
        <f t="shared" si="1"/>
        <v>0.88493032977829178</v>
      </c>
    </row>
    <row r="24" spans="4:6" x14ac:dyDescent="0.3">
      <c r="D24">
        <v>1.4</v>
      </c>
      <c r="E24">
        <f t="shared" si="0"/>
        <v>0.14972746563574488</v>
      </c>
      <c r="F24">
        <f t="shared" si="1"/>
        <v>0.91924334076622893</v>
      </c>
    </row>
    <row r="25" spans="4:6" x14ac:dyDescent="0.3">
      <c r="D25">
        <v>1.6</v>
      </c>
      <c r="E25">
        <f t="shared" si="0"/>
        <v>0.11092083467945554</v>
      </c>
      <c r="F25">
        <f t="shared" si="1"/>
        <v>0.94520070830044201</v>
      </c>
    </row>
    <row r="26" spans="4:6" x14ac:dyDescent="0.3">
      <c r="D26">
        <v>1.8</v>
      </c>
      <c r="E26">
        <f t="shared" si="0"/>
        <v>7.8950158300894149E-2</v>
      </c>
      <c r="F26">
        <f t="shared" si="1"/>
        <v>0.96406968088707423</v>
      </c>
    </row>
    <row r="27" spans="4:6" x14ac:dyDescent="0.3">
      <c r="D27">
        <v>2</v>
      </c>
      <c r="E27">
        <f t="shared" si="0"/>
        <v>5.3990966513188063E-2</v>
      </c>
      <c r="F27">
        <f t="shared" si="1"/>
        <v>0.97724986805182079</v>
      </c>
    </row>
    <row r="28" spans="4:6" x14ac:dyDescent="0.3">
      <c r="D28">
        <v>2.2000000000000002</v>
      </c>
      <c r="E28">
        <f t="shared" si="0"/>
        <v>3.5474592846231424E-2</v>
      </c>
      <c r="F28">
        <f t="shared" si="1"/>
        <v>0.98609655248650141</v>
      </c>
    </row>
    <row r="29" spans="4:6" x14ac:dyDescent="0.3">
      <c r="D29">
        <v>2.4</v>
      </c>
      <c r="E29">
        <f t="shared" si="0"/>
        <v>2.2394530294842899E-2</v>
      </c>
      <c r="F29">
        <f t="shared" si="1"/>
        <v>0.99180246407540384</v>
      </c>
    </row>
    <row r="30" spans="4:6" x14ac:dyDescent="0.3">
      <c r="D30">
        <v>2.6</v>
      </c>
      <c r="E30">
        <f t="shared" si="0"/>
        <v>1.3582969233685613E-2</v>
      </c>
      <c r="F30">
        <f t="shared" si="1"/>
        <v>0.99533881197628127</v>
      </c>
    </row>
    <row r="31" spans="4:6" x14ac:dyDescent="0.3">
      <c r="D31">
        <v>2.80000000000001</v>
      </c>
      <c r="E31">
        <f t="shared" si="0"/>
        <v>7.915451582979743E-3</v>
      </c>
      <c r="F31">
        <f t="shared" si="1"/>
        <v>0.99744486966957213</v>
      </c>
    </row>
    <row r="32" spans="4:6" x14ac:dyDescent="0.3">
      <c r="D32">
        <v>3.0000000000000102</v>
      </c>
      <c r="E32">
        <f t="shared" si="0"/>
        <v>4.431848411937874E-3</v>
      </c>
      <c r="F32">
        <f t="shared" si="1"/>
        <v>0.9986501019683699</v>
      </c>
    </row>
    <row r="34" spans="5:5" x14ac:dyDescent="0.3">
      <c r="E34">
        <v>3.1</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87BE9-2E7B-497C-B241-6EE15C65D55D}">
  <dimension ref="A1:I54"/>
  <sheetViews>
    <sheetView workbookViewId="0">
      <selection activeCell="D21" sqref="D21"/>
    </sheetView>
  </sheetViews>
  <sheetFormatPr defaultRowHeight="14.4" x14ac:dyDescent="0.3"/>
  <cols>
    <col min="1" max="1" width="12.5546875" customWidth="1"/>
    <col min="2" max="2" width="15.6640625" customWidth="1"/>
    <col min="8" max="8" width="12.33203125" bestFit="1" customWidth="1"/>
    <col min="9" max="9" width="12.6640625" bestFit="1" customWidth="1"/>
  </cols>
  <sheetData>
    <row r="1" spans="1:9" x14ac:dyDescent="0.3">
      <c r="D1" t="s">
        <v>76</v>
      </c>
      <c r="E1">
        <f>MIN(B5:B54)</f>
        <v>45</v>
      </c>
    </row>
    <row r="2" spans="1:9" x14ac:dyDescent="0.3">
      <c r="D2" t="s">
        <v>75</v>
      </c>
      <c r="E2">
        <f>MAX(B5:B54)</f>
        <v>100</v>
      </c>
    </row>
    <row r="4" spans="1:9" ht="31.8" thickBot="1" x14ac:dyDescent="0.35">
      <c r="A4" s="30" t="s">
        <v>73</v>
      </c>
      <c r="B4" s="30" t="s">
        <v>74</v>
      </c>
      <c r="D4" s="31" t="s">
        <v>77</v>
      </c>
    </row>
    <row r="5" spans="1:9" ht="18" x14ac:dyDescent="0.35">
      <c r="A5" s="26">
        <v>1</v>
      </c>
      <c r="B5" s="26">
        <v>45</v>
      </c>
      <c r="D5">
        <v>45</v>
      </c>
      <c r="E5" cm="1">
        <f t="array" ref="E5:E17">FREQUENCY(B5:B54,D5:D16)</f>
        <v>2</v>
      </c>
      <c r="H5" s="32" t="s">
        <v>77</v>
      </c>
      <c r="I5" s="32" t="s">
        <v>79</v>
      </c>
    </row>
    <row r="6" spans="1:9" ht="18" x14ac:dyDescent="0.35">
      <c r="A6" s="26">
        <v>2</v>
      </c>
      <c r="B6" s="26">
        <v>50</v>
      </c>
      <c r="D6">
        <v>50</v>
      </c>
      <c r="E6">
        <v>3</v>
      </c>
      <c r="H6" s="3">
        <v>45</v>
      </c>
      <c r="I6" s="3">
        <v>2</v>
      </c>
    </row>
    <row r="7" spans="1:9" ht="18" x14ac:dyDescent="0.35">
      <c r="A7" s="26">
        <v>3</v>
      </c>
      <c r="B7" s="26">
        <v>52</v>
      </c>
      <c r="D7">
        <v>55</v>
      </c>
      <c r="E7">
        <v>3</v>
      </c>
      <c r="H7" s="3">
        <v>50</v>
      </c>
      <c r="I7" s="3">
        <v>3</v>
      </c>
    </row>
    <row r="8" spans="1:9" ht="18" x14ac:dyDescent="0.35">
      <c r="A8" s="26">
        <v>4</v>
      </c>
      <c r="B8" s="26">
        <v>53</v>
      </c>
      <c r="D8">
        <v>60</v>
      </c>
      <c r="E8">
        <v>4</v>
      </c>
      <c r="H8" s="3">
        <v>55</v>
      </c>
      <c r="I8" s="3">
        <v>3</v>
      </c>
    </row>
    <row r="9" spans="1:9" ht="18" x14ac:dyDescent="0.35">
      <c r="A9" s="26">
        <v>5</v>
      </c>
      <c r="B9" s="26">
        <v>55</v>
      </c>
      <c r="D9">
        <v>65</v>
      </c>
      <c r="E9">
        <v>6</v>
      </c>
      <c r="H9" s="3">
        <v>60</v>
      </c>
      <c r="I9" s="3">
        <v>4</v>
      </c>
    </row>
    <row r="10" spans="1:9" ht="18" x14ac:dyDescent="0.35">
      <c r="A10" s="26">
        <v>6</v>
      </c>
      <c r="B10" s="26">
        <v>58</v>
      </c>
      <c r="D10">
        <v>70</v>
      </c>
      <c r="E10">
        <v>4</v>
      </c>
      <c r="H10" s="3">
        <v>65</v>
      </c>
      <c r="I10" s="3">
        <v>6</v>
      </c>
    </row>
    <row r="11" spans="1:9" ht="18" x14ac:dyDescent="0.35">
      <c r="A11" s="26">
        <v>7</v>
      </c>
      <c r="B11" s="26">
        <v>60</v>
      </c>
      <c r="D11">
        <v>75</v>
      </c>
      <c r="E11">
        <v>5</v>
      </c>
      <c r="H11" s="3">
        <v>70</v>
      </c>
      <c r="I11" s="3">
        <v>4</v>
      </c>
    </row>
    <row r="12" spans="1:9" ht="18" x14ac:dyDescent="0.35">
      <c r="A12" s="26">
        <v>8</v>
      </c>
      <c r="B12" s="26">
        <v>61</v>
      </c>
      <c r="D12">
        <v>80</v>
      </c>
      <c r="E12">
        <v>5</v>
      </c>
      <c r="H12" s="3">
        <v>75</v>
      </c>
      <c r="I12" s="3">
        <v>5</v>
      </c>
    </row>
    <row r="13" spans="1:9" ht="18" x14ac:dyDescent="0.35">
      <c r="A13" s="26">
        <v>9</v>
      </c>
      <c r="B13" s="26">
        <v>63</v>
      </c>
      <c r="D13">
        <v>85</v>
      </c>
      <c r="E13">
        <v>3</v>
      </c>
      <c r="H13" s="3">
        <v>80</v>
      </c>
      <c r="I13" s="3">
        <v>5</v>
      </c>
    </row>
    <row r="14" spans="1:9" ht="18" x14ac:dyDescent="0.35">
      <c r="A14" s="26">
        <v>10</v>
      </c>
      <c r="B14" s="26">
        <v>65</v>
      </c>
      <c r="D14">
        <v>90</v>
      </c>
      <c r="E14">
        <v>5</v>
      </c>
      <c r="H14" s="3">
        <v>85</v>
      </c>
      <c r="I14" s="3">
        <v>3</v>
      </c>
    </row>
    <row r="15" spans="1:9" ht="18" x14ac:dyDescent="0.35">
      <c r="A15" s="26">
        <v>11</v>
      </c>
      <c r="B15" s="26">
        <v>66</v>
      </c>
      <c r="D15">
        <v>95</v>
      </c>
      <c r="E15">
        <v>4</v>
      </c>
      <c r="H15" s="3">
        <v>90</v>
      </c>
      <c r="I15" s="3">
        <v>5</v>
      </c>
    </row>
    <row r="16" spans="1:9" ht="18" x14ac:dyDescent="0.35">
      <c r="A16" s="26">
        <v>12</v>
      </c>
      <c r="B16" s="26">
        <v>68</v>
      </c>
      <c r="D16">
        <v>100</v>
      </c>
      <c r="E16">
        <v>6</v>
      </c>
      <c r="H16" s="3">
        <v>95</v>
      </c>
      <c r="I16" s="3">
        <v>4</v>
      </c>
    </row>
    <row r="17" spans="1:9" ht="18" x14ac:dyDescent="0.35">
      <c r="A17" s="26">
        <v>13</v>
      </c>
      <c r="B17" s="26">
        <v>70</v>
      </c>
      <c r="E17">
        <v>0</v>
      </c>
      <c r="H17" s="3">
        <v>100</v>
      </c>
      <c r="I17" s="3">
        <v>6</v>
      </c>
    </row>
    <row r="18" spans="1:9" ht="18.600000000000001" thickBot="1" x14ac:dyDescent="0.4">
      <c r="A18" s="26">
        <v>14</v>
      </c>
      <c r="B18" s="26">
        <v>71</v>
      </c>
      <c r="H18" s="29" t="s">
        <v>78</v>
      </c>
      <c r="I18" s="29">
        <v>0</v>
      </c>
    </row>
    <row r="19" spans="1:9" x14ac:dyDescent="0.3">
      <c r="A19" s="26">
        <v>15</v>
      </c>
      <c r="B19" s="26">
        <v>72</v>
      </c>
    </row>
    <row r="20" spans="1:9" x14ac:dyDescent="0.3">
      <c r="A20" s="26">
        <v>16</v>
      </c>
      <c r="B20" s="26">
        <v>75</v>
      </c>
    </row>
    <row r="21" spans="1:9" x14ac:dyDescent="0.3">
      <c r="A21" s="26">
        <v>17</v>
      </c>
      <c r="B21" s="26">
        <v>76</v>
      </c>
    </row>
    <row r="22" spans="1:9" x14ac:dyDescent="0.3">
      <c r="A22" s="26">
        <v>18</v>
      </c>
      <c r="B22" s="26">
        <v>78</v>
      </c>
    </row>
    <row r="23" spans="1:9" x14ac:dyDescent="0.3">
      <c r="A23" s="26">
        <v>19</v>
      </c>
      <c r="B23" s="26">
        <v>80</v>
      </c>
    </row>
    <row r="24" spans="1:9" x14ac:dyDescent="0.3">
      <c r="A24" s="26">
        <v>20</v>
      </c>
      <c r="B24" s="26">
        <v>82</v>
      </c>
    </row>
    <row r="25" spans="1:9" x14ac:dyDescent="0.3">
      <c r="A25" s="26">
        <v>21</v>
      </c>
      <c r="B25" s="26">
        <v>85</v>
      </c>
    </row>
    <row r="26" spans="1:9" x14ac:dyDescent="0.3">
      <c r="A26" s="26">
        <v>22</v>
      </c>
      <c r="B26" s="26">
        <v>86</v>
      </c>
    </row>
    <row r="27" spans="1:9" x14ac:dyDescent="0.3">
      <c r="A27" s="26">
        <v>23</v>
      </c>
      <c r="B27" s="26">
        <v>88</v>
      </c>
    </row>
    <row r="28" spans="1:9" x14ac:dyDescent="0.3">
      <c r="A28" s="26">
        <v>24</v>
      </c>
      <c r="B28" s="26">
        <v>90</v>
      </c>
    </row>
    <row r="29" spans="1:9" x14ac:dyDescent="0.3">
      <c r="A29" s="26">
        <v>25</v>
      </c>
      <c r="B29" s="26">
        <v>92</v>
      </c>
    </row>
    <row r="30" spans="1:9" x14ac:dyDescent="0.3">
      <c r="A30" s="26">
        <v>26</v>
      </c>
      <c r="B30" s="26">
        <v>45</v>
      </c>
    </row>
    <row r="31" spans="1:9" x14ac:dyDescent="0.3">
      <c r="A31" s="26">
        <v>27</v>
      </c>
      <c r="B31" s="26">
        <v>48</v>
      </c>
    </row>
    <row r="32" spans="1:9" x14ac:dyDescent="0.3">
      <c r="A32" s="26">
        <v>28</v>
      </c>
      <c r="B32" s="26">
        <v>50</v>
      </c>
    </row>
    <row r="33" spans="1:2" x14ac:dyDescent="0.3">
      <c r="A33" s="26">
        <v>29</v>
      </c>
      <c r="B33" s="26">
        <v>58</v>
      </c>
    </row>
    <row r="34" spans="1:2" x14ac:dyDescent="0.3">
      <c r="A34" s="26">
        <v>30</v>
      </c>
      <c r="B34" s="26">
        <v>60</v>
      </c>
    </row>
    <row r="35" spans="1:2" x14ac:dyDescent="0.3">
      <c r="A35" s="26">
        <v>31</v>
      </c>
      <c r="B35" s="26">
        <v>61</v>
      </c>
    </row>
    <row r="36" spans="1:2" x14ac:dyDescent="0.3">
      <c r="A36" s="26">
        <v>32</v>
      </c>
      <c r="B36" s="26">
        <v>64</v>
      </c>
    </row>
    <row r="37" spans="1:2" x14ac:dyDescent="0.3">
      <c r="A37" s="26">
        <v>33</v>
      </c>
      <c r="B37" s="26">
        <v>65</v>
      </c>
    </row>
    <row r="38" spans="1:2" x14ac:dyDescent="0.3">
      <c r="A38" s="26">
        <v>34</v>
      </c>
      <c r="B38" s="26">
        <v>68</v>
      </c>
    </row>
    <row r="39" spans="1:2" x14ac:dyDescent="0.3">
      <c r="A39" s="26">
        <v>35</v>
      </c>
      <c r="B39" s="26">
        <v>72</v>
      </c>
    </row>
    <row r="40" spans="1:2" x14ac:dyDescent="0.3">
      <c r="A40" s="26">
        <v>36</v>
      </c>
      <c r="B40" s="26">
        <v>74</v>
      </c>
    </row>
    <row r="41" spans="1:2" x14ac:dyDescent="0.3">
      <c r="A41" s="26">
        <v>37</v>
      </c>
      <c r="B41" s="26">
        <v>78</v>
      </c>
    </row>
    <row r="42" spans="1:2" x14ac:dyDescent="0.3">
      <c r="A42" s="26">
        <v>38</v>
      </c>
      <c r="B42" s="26">
        <v>80</v>
      </c>
    </row>
    <row r="43" spans="1:2" x14ac:dyDescent="0.3">
      <c r="A43" s="26">
        <v>39</v>
      </c>
      <c r="B43" s="26">
        <v>84</v>
      </c>
    </row>
    <row r="44" spans="1:2" x14ac:dyDescent="0.3">
      <c r="A44" s="26">
        <v>40</v>
      </c>
      <c r="B44" s="26">
        <v>86</v>
      </c>
    </row>
    <row r="45" spans="1:2" x14ac:dyDescent="0.3">
      <c r="A45" s="26">
        <v>41</v>
      </c>
      <c r="B45" s="26">
        <v>88</v>
      </c>
    </row>
    <row r="46" spans="1:2" x14ac:dyDescent="0.3">
      <c r="A46" s="26">
        <v>42</v>
      </c>
      <c r="B46" s="26">
        <v>91</v>
      </c>
    </row>
    <row r="47" spans="1:2" x14ac:dyDescent="0.3">
      <c r="A47" s="26">
        <v>43</v>
      </c>
      <c r="B47" s="26">
        <v>93</v>
      </c>
    </row>
    <row r="48" spans="1:2" x14ac:dyDescent="0.3">
      <c r="A48" s="26">
        <v>44</v>
      </c>
      <c r="B48" s="26">
        <v>94</v>
      </c>
    </row>
    <row r="49" spans="1:2" x14ac:dyDescent="0.3">
      <c r="A49" s="26">
        <v>45</v>
      </c>
      <c r="B49" s="26">
        <v>96</v>
      </c>
    </row>
    <row r="50" spans="1:2" x14ac:dyDescent="0.3">
      <c r="A50" s="26">
        <v>46</v>
      </c>
      <c r="B50" s="26">
        <v>97</v>
      </c>
    </row>
    <row r="51" spans="1:2" x14ac:dyDescent="0.3">
      <c r="A51" s="26">
        <v>47</v>
      </c>
      <c r="B51" s="26">
        <v>98</v>
      </c>
    </row>
    <row r="52" spans="1:2" x14ac:dyDescent="0.3">
      <c r="A52" s="26">
        <v>48</v>
      </c>
      <c r="B52" s="26">
        <v>99</v>
      </c>
    </row>
    <row r="53" spans="1:2" x14ac:dyDescent="0.3">
      <c r="A53" s="26">
        <v>49</v>
      </c>
      <c r="B53" s="26">
        <v>100</v>
      </c>
    </row>
    <row r="54" spans="1:2" x14ac:dyDescent="0.3">
      <c r="A54" s="26">
        <v>50</v>
      </c>
      <c r="B54" s="26">
        <v>100</v>
      </c>
    </row>
  </sheetData>
  <sortState xmlns:xlrd2="http://schemas.microsoft.com/office/spreadsheetml/2017/richdata2" ref="H6:H17">
    <sortCondition ref="H6"/>
  </sortState>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AD02-27B0-49C2-AF07-4E466A24855A}">
  <dimension ref="A1:M295"/>
  <sheetViews>
    <sheetView topLeftCell="D4" workbookViewId="0">
      <selection activeCell="L27" sqref="L27"/>
    </sheetView>
  </sheetViews>
  <sheetFormatPr defaultRowHeight="14.4" x14ac:dyDescent="0.3"/>
  <sheetData>
    <row r="1" spans="1:13" ht="18" x14ac:dyDescent="0.35">
      <c r="A1" s="3" t="s">
        <v>87</v>
      </c>
      <c r="B1" s="3" t="s">
        <v>80</v>
      </c>
      <c r="C1" s="3" t="s">
        <v>81</v>
      </c>
      <c r="D1" s="3" t="s">
        <v>82</v>
      </c>
      <c r="E1" s="3" t="s">
        <v>83</v>
      </c>
      <c r="F1" s="3" t="s">
        <v>84</v>
      </c>
      <c r="G1" s="3" t="s">
        <v>85</v>
      </c>
      <c r="H1" t="s">
        <v>86</v>
      </c>
    </row>
    <row r="2" spans="1:13" x14ac:dyDescent="0.3">
      <c r="A2">
        <v>1</v>
      </c>
      <c r="B2">
        <v>3</v>
      </c>
      <c r="C2">
        <v>4</v>
      </c>
      <c r="D2">
        <v>5</v>
      </c>
      <c r="E2">
        <v>6</v>
      </c>
      <c r="F2">
        <v>3</v>
      </c>
      <c r="G2">
        <f>AVERAGE(B2:E2)</f>
        <v>4.5</v>
      </c>
      <c r="H2">
        <v>1</v>
      </c>
    </row>
    <row r="3" spans="1:13" ht="15" thickBot="1" x14ac:dyDescent="0.35">
      <c r="A3">
        <v>2</v>
      </c>
      <c r="B3">
        <v>6</v>
      </c>
      <c r="C3">
        <v>3</v>
      </c>
      <c r="D3">
        <v>3</v>
      </c>
      <c r="E3">
        <v>1</v>
      </c>
      <c r="F3">
        <v>6</v>
      </c>
      <c r="G3">
        <f t="shared" ref="G3:G66" si="0">AVERAGE(B3:E3)</f>
        <v>3.25</v>
      </c>
      <c r="H3">
        <v>2</v>
      </c>
    </row>
    <row r="4" spans="1:13" x14ac:dyDescent="0.3">
      <c r="A4">
        <v>3</v>
      </c>
      <c r="B4">
        <v>2</v>
      </c>
      <c r="C4">
        <v>4</v>
      </c>
      <c r="D4">
        <v>3</v>
      </c>
      <c r="E4">
        <v>2</v>
      </c>
      <c r="F4">
        <v>2</v>
      </c>
      <c r="G4">
        <f t="shared" si="0"/>
        <v>2.75</v>
      </c>
      <c r="H4">
        <v>3</v>
      </c>
      <c r="L4" s="34" t="s">
        <v>86</v>
      </c>
      <c r="M4" s="34" t="s">
        <v>79</v>
      </c>
    </row>
    <row r="5" spans="1:13" x14ac:dyDescent="0.3">
      <c r="A5">
        <v>4</v>
      </c>
      <c r="B5">
        <v>2</v>
      </c>
      <c r="C5">
        <v>2</v>
      </c>
      <c r="D5">
        <v>4</v>
      </c>
      <c r="E5">
        <v>2</v>
      </c>
      <c r="F5">
        <v>2</v>
      </c>
      <c r="G5">
        <f t="shared" si="0"/>
        <v>2.5</v>
      </c>
      <c r="H5">
        <v>4</v>
      </c>
      <c r="L5">
        <v>1</v>
      </c>
      <c r="M5">
        <v>52</v>
      </c>
    </row>
    <row r="6" spans="1:13" x14ac:dyDescent="0.3">
      <c r="A6">
        <v>5</v>
      </c>
      <c r="B6">
        <v>4</v>
      </c>
      <c r="C6">
        <v>6</v>
      </c>
      <c r="D6">
        <v>6</v>
      </c>
      <c r="E6">
        <v>2</v>
      </c>
      <c r="F6">
        <v>4</v>
      </c>
      <c r="G6">
        <f t="shared" si="0"/>
        <v>4.5</v>
      </c>
      <c r="H6">
        <v>5</v>
      </c>
      <c r="L6">
        <v>2</v>
      </c>
      <c r="M6">
        <v>60</v>
      </c>
    </row>
    <row r="7" spans="1:13" x14ac:dyDescent="0.3">
      <c r="A7">
        <v>6</v>
      </c>
      <c r="B7">
        <v>5</v>
      </c>
      <c r="C7">
        <v>4</v>
      </c>
      <c r="D7">
        <v>4</v>
      </c>
      <c r="E7">
        <v>6</v>
      </c>
      <c r="F7">
        <v>5</v>
      </c>
      <c r="G7">
        <f t="shared" si="0"/>
        <v>4.75</v>
      </c>
      <c r="H7">
        <v>6</v>
      </c>
      <c r="L7">
        <v>3</v>
      </c>
      <c r="M7">
        <v>52</v>
      </c>
    </row>
    <row r="8" spans="1:13" x14ac:dyDescent="0.3">
      <c r="A8">
        <v>7</v>
      </c>
      <c r="B8">
        <v>3</v>
      </c>
      <c r="C8">
        <v>3</v>
      </c>
      <c r="D8">
        <v>5</v>
      </c>
      <c r="E8">
        <v>2</v>
      </c>
      <c r="F8">
        <v>3</v>
      </c>
      <c r="G8">
        <f t="shared" si="0"/>
        <v>3.25</v>
      </c>
      <c r="L8">
        <v>4</v>
      </c>
      <c r="M8">
        <v>38</v>
      </c>
    </row>
    <row r="9" spans="1:13" x14ac:dyDescent="0.3">
      <c r="A9">
        <v>8</v>
      </c>
      <c r="B9">
        <v>2</v>
      </c>
      <c r="C9">
        <v>1</v>
      </c>
      <c r="D9">
        <v>2</v>
      </c>
      <c r="E9">
        <v>6</v>
      </c>
      <c r="F9">
        <v>2</v>
      </c>
      <c r="G9">
        <f t="shared" si="0"/>
        <v>2.75</v>
      </c>
      <c r="L9">
        <v>5</v>
      </c>
      <c r="M9">
        <v>48</v>
      </c>
    </row>
    <row r="10" spans="1:13" x14ac:dyDescent="0.3">
      <c r="A10">
        <v>9</v>
      </c>
      <c r="B10">
        <v>2</v>
      </c>
      <c r="C10">
        <v>3</v>
      </c>
      <c r="D10">
        <v>6</v>
      </c>
      <c r="E10">
        <v>1</v>
      </c>
      <c r="F10">
        <v>2</v>
      </c>
      <c r="G10">
        <f t="shared" si="0"/>
        <v>3</v>
      </c>
      <c r="L10">
        <v>6</v>
      </c>
      <c r="M10">
        <v>44</v>
      </c>
    </row>
    <row r="11" spans="1:13" ht="15" thickBot="1" x14ac:dyDescent="0.35">
      <c r="A11">
        <v>10</v>
      </c>
      <c r="B11">
        <v>2</v>
      </c>
      <c r="C11">
        <v>6</v>
      </c>
      <c r="D11">
        <v>1</v>
      </c>
      <c r="E11">
        <v>5</v>
      </c>
      <c r="F11">
        <v>2</v>
      </c>
      <c r="G11">
        <f t="shared" si="0"/>
        <v>3.5</v>
      </c>
      <c r="L11" s="33" t="s">
        <v>78</v>
      </c>
      <c r="M11" s="33">
        <v>0</v>
      </c>
    </row>
    <row r="12" spans="1:13" x14ac:dyDescent="0.3">
      <c r="A12">
        <v>11</v>
      </c>
      <c r="B12">
        <v>2</v>
      </c>
      <c r="C12">
        <v>2</v>
      </c>
      <c r="D12">
        <v>5</v>
      </c>
      <c r="E12">
        <v>4</v>
      </c>
      <c r="F12">
        <v>2</v>
      </c>
      <c r="G12">
        <f t="shared" si="0"/>
        <v>3.25</v>
      </c>
    </row>
    <row r="13" spans="1:13" x14ac:dyDescent="0.3">
      <c r="A13">
        <v>12</v>
      </c>
      <c r="B13">
        <v>6</v>
      </c>
      <c r="C13">
        <v>5</v>
      </c>
      <c r="D13">
        <v>1</v>
      </c>
      <c r="E13">
        <v>1</v>
      </c>
      <c r="F13">
        <v>6</v>
      </c>
      <c r="G13">
        <f t="shared" si="0"/>
        <v>3.25</v>
      </c>
    </row>
    <row r="14" spans="1:13" x14ac:dyDescent="0.3">
      <c r="A14">
        <v>13</v>
      </c>
      <c r="B14">
        <v>3</v>
      </c>
      <c r="C14">
        <v>2</v>
      </c>
      <c r="D14">
        <v>3</v>
      </c>
      <c r="E14">
        <v>2</v>
      </c>
      <c r="F14">
        <v>3</v>
      </c>
      <c r="G14">
        <f t="shared" si="0"/>
        <v>2.5</v>
      </c>
    </row>
    <row r="15" spans="1:13" x14ac:dyDescent="0.3">
      <c r="A15">
        <v>14</v>
      </c>
      <c r="B15">
        <v>5</v>
      </c>
      <c r="C15">
        <v>4</v>
      </c>
      <c r="D15">
        <v>4</v>
      </c>
      <c r="E15">
        <v>4</v>
      </c>
      <c r="F15">
        <v>5</v>
      </c>
      <c r="G15">
        <f t="shared" si="0"/>
        <v>4.25</v>
      </c>
    </row>
    <row r="16" spans="1:13" x14ac:dyDescent="0.3">
      <c r="A16">
        <v>15</v>
      </c>
      <c r="B16">
        <v>3</v>
      </c>
      <c r="C16">
        <v>6</v>
      </c>
      <c r="D16">
        <v>4</v>
      </c>
      <c r="E16">
        <v>3</v>
      </c>
      <c r="F16">
        <v>3</v>
      </c>
      <c r="G16">
        <f t="shared" si="0"/>
        <v>4</v>
      </c>
    </row>
    <row r="17" spans="1:13" x14ac:dyDescent="0.3">
      <c r="A17">
        <v>16</v>
      </c>
      <c r="B17">
        <v>6</v>
      </c>
      <c r="C17">
        <v>5</v>
      </c>
      <c r="D17">
        <v>2</v>
      </c>
      <c r="E17">
        <v>6</v>
      </c>
      <c r="F17">
        <v>6</v>
      </c>
      <c r="G17">
        <f t="shared" si="0"/>
        <v>4.75</v>
      </c>
    </row>
    <row r="18" spans="1:13" x14ac:dyDescent="0.3">
      <c r="A18">
        <v>17</v>
      </c>
      <c r="B18">
        <v>2</v>
      </c>
      <c r="C18">
        <v>4</v>
      </c>
      <c r="D18">
        <v>1</v>
      </c>
      <c r="E18">
        <v>1</v>
      </c>
      <c r="F18">
        <v>2</v>
      </c>
      <c r="G18">
        <f t="shared" si="0"/>
        <v>2</v>
      </c>
    </row>
    <row r="19" spans="1:13" x14ac:dyDescent="0.3">
      <c r="A19">
        <v>18</v>
      </c>
      <c r="B19">
        <v>1</v>
      </c>
      <c r="C19">
        <v>5</v>
      </c>
      <c r="D19">
        <v>4</v>
      </c>
      <c r="E19">
        <v>2</v>
      </c>
      <c r="F19">
        <v>1</v>
      </c>
      <c r="G19">
        <f t="shared" si="0"/>
        <v>3</v>
      </c>
      <c r="L19" t="s">
        <v>86</v>
      </c>
      <c r="M19" t="s">
        <v>79</v>
      </c>
    </row>
    <row r="20" spans="1:13" x14ac:dyDescent="0.3">
      <c r="A20">
        <v>19</v>
      </c>
      <c r="B20">
        <v>3</v>
      </c>
      <c r="C20">
        <v>3</v>
      </c>
      <c r="D20">
        <v>5</v>
      </c>
      <c r="E20">
        <v>3</v>
      </c>
      <c r="F20">
        <v>3</v>
      </c>
      <c r="G20">
        <f t="shared" si="0"/>
        <v>3.5</v>
      </c>
      <c r="L20">
        <v>1</v>
      </c>
      <c r="M20">
        <v>0</v>
      </c>
    </row>
    <row r="21" spans="1:13" x14ac:dyDescent="0.3">
      <c r="A21">
        <v>20</v>
      </c>
      <c r="B21">
        <v>1</v>
      </c>
      <c r="C21">
        <v>4</v>
      </c>
      <c r="D21">
        <v>1</v>
      </c>
      <c r="E21">
        <v>2</v>
      </c>
      <c r="F21">
        <v>1</v>
      </c>
      <c r="G21">
        <f t="shared" si="0"/>
        <v>2</v>
      </c>
      <c r="L21">
        <v>2</v>
      </c>
      <c r="M21">
        <v>6</v>
      </c>
    </row>
    <row r="22" spans="1:13" x14ac:dyDescent="0.3">
      <c r="A22">
        <v>21</v>
      </c>
      <c r="B22">
        <v>3</v>
      </c>
      <c r="C22">
        <v>5</v>
      </c>
      <c r="D22">
        <v>6</v>
      </c>
      <c r="E22">
        <v>5</v>
      </c>
      <c r="F22">
        <v>3</v>
      </c>
      <c r="G22">
        <f t="shared" si="0"/>
        <v>4.75</v>
      </c>
      <c r="L22">
        <v>3</v>
      </c>
      <c r="M22">
        <v>34</v>
      </c>
    </row>
    <row r="23" spans="1:13" x14ac:dyDescent="0.3">
      <c r="A23">
        <v>22</v>
      </c>
      <c r="B23">
        <v>5</v>
      </c>
      <c r="C23">
        <v>6</v>
      </c>
      <c r="D23">
        <v>1</v>
      </c>
      <c r="E23">
        <v>6</v>
      </c>
      <c r="F23">
        <v>5</v>
      </c>
      <c r="G23">
        <f t="shared" si="0"/>
        <v>4.5</v>
      </c>
      <c r="L23">
        <v>4</v>
      </c>
      <c r="M23">
        <v>39</v>
      </c>
    </row>
    <row r="24" spans="1:13" x14ac:dyDescent="0.3">
      <c r="A24">
        <v>23</v>
      </c>
      <c r="B24">
        <v>3</v>
      </c>
      <c r="C24">
        <v>4</v>
      </c>
      <c r="D24">
        <v>4</v>
      </c>
      <c r="E24">
        <v>1</v>
      </c>
      <c r="F24">
        <v>3</v>
      </c>
      <c r="G24">
        <f t="shared" si="0"/>
        <v>3</v>
      </c>
      <c r="L24">
        <v>5</v>
      </c>
      <c r="M24">
        <v>16</v>
      </c>
    </row>
    <row r="25" spans="1:13" x14ac:dyDescent="0.3">
      <c r="A25">
        <v>24</v>
      </c>
      <c r="B25">
        <v>2</v>
      </c>
      <c r="C25">
        <v>6</v>
      </c>
      <c r="D25">
        <v>6</v>
      </c>
      <c r="E25">
        <v>2</v>
      </c>
      <c r="F25">
        <v>2</v>
      </c>
      <c r="G25">
        <f t="shared" si="0"/>
        <v>4</v>
      </c>
      <c r="L25">
        <v>6</v>
      </c>
      <c r="M25">
        <v>3</v>
      </c>
    </row>
    <row r="26" spans="1:13" x14ac:dyDescent="0.3">
      <c r="A26">
        <v>25</v>
      </c>
      <c r="B26">
        <v>2</v>
      </c>
      <c r="C26">
        <v>2</v>
      </c>
      <c r="D26">
        <v>2</v>
      </c>
      <c r="E26">
        <v>5</v>
      </c>
      <c r="F26">
        <v>2</v>
      </c>
      <c r="G26">
        <f t="shared" si="0"/>
        <v>2.75</v>
      </c>
      <c r="L26" t="s">
        <v>78</v>
      </c>
      <c r="M26">
        <v>0</v>
      </c>
    </row>
    <row r="27" spans="1:13" x14ac:dyDescent="0.3">
      <c r="A27">
        <v>26</v>
      </c>
      <c r="B27">
        <v>3</v>
      </c>
      <c r="C27">
        <v>5</v>
      </c>
      <c r="D27">
        <v>6</v>
      </c>
      <c r="E27">
        <v>1</v>
      </c>
      <c r="F27">
        <v>3</v>
      </c>
      <c r="G27">
        <f t="shared" si="0"/>
        <v>3.75</v>
      </c>
    </row>
    <row r="28" spans="1:13" x14ac:dyDescent="0.3">
      <c r="A28">
        <v>27</v>
      </c>
      <c r="B28">
        <v>3</v>
      </c>
      <c r="C28">
        <v>2</v>
      </c>
      <c r="D28">
        <v>3</v>
      </c>
      <c r="E28">
        <v>2</v>
      </c>
      <c r="F28">
        <v>3</v>
      </c>
      <c r="G28">
        <f t="shared" si="0"/>
        <v>2.5</v>
      </c>
    </row>
    <row r="29" spans="1:13" x14ac:dyDescent="0.3">
      <c r="A29">
        <v>28</v>
      </c>
      <c r="B29">
        <v>2</v>
      </c>
      <c r="C29">
        <v>1</v>
      </c>
      <c r="D29">
        <v>4</v>
      </c>
      <c r="E29">
        <v>1</v>
      </c>
      <c r="F29">
        <v>2</v>
      </c>
      <c r="G29">
        <f t="shared" si="0"/>
        <v>2</v>
      </c>
    </row>
    <row r="30" spans="1:13" x14ac:dyDescent="0.3">
      <c r="A30">
        <v>29</v>
      </c>
      <c r="B30">
        <v>6</v>
      </c>
      <c r="C30">
        <v>3</v>
      </c>
      <c r="D30">
        <v>2</v>
      </c>
      <c r="E30">
        <v>3</v>
      </c>
      <c r="F30">
        <v>6</v>
      </c>
      <c r="G30">
        <f t="shared" si="0"/>
        <v>3.5</v>
      </c>
    </row>
    <row r="31" spans="1:13" x14ac:dyDescent="0.3">
      <c r="A31">
        <v>30</v>
      </c>
      <c r="B31">
        <v>5</v>
      </c>
      <c r="C31">
        <v>1</v>
      </c>
      <c r="D31">
        <v>3</v>
      </c>
      <c r="E31">
        <v>5</v>
      </c>
      <c r="F31">
        <v>5</v>
      </c>
      <c r="G31">
        <f t="shared" si="0"/>
        <v>3.5</v>
      </c>
    </row>
    <row r="32" spans="1:13" x14ac:dyDescent="0.3">
      <c r="A32">
        <v>31</v>
      </c>
      <c r="B32">
        <v>5</v>
      </c>
      <c r="C32">
        <v>1</v>
      </c>
      <c r="D32">
        <v>3</v>
      </c>
      <c r="E32">
        <v>3</v>
      </c>
      <c r="F32">
        <v>5</v>
      </c>
      <c r="G32">
        <f t="shared" si="0"/>
        <v>3</v>
      </c>
    </row>
    <row r="33" spans="1:7" x14ac:dyDescent="0.3">
      <c r="A33">
        <v>32</v>
      </c>
      <c r="B33">
        <v>1</v>
      </c>
      <c r="C33">
        <v>2</v>
      </c>
      <c r="D33">
        <v>4</v>
      </c>
      <c r="E33">
        <v>1</v>
      </c>
      <c r="F33">
        <v>1</v>
      </c>
      <c r="G33">
        <f t="shared" si="0"/>
        <v>2</v>
      </c>
    </row>
    <row r="34" spans="1:7" x14ac:dyDescent="0.3">
      <c r="A34">
        <v>33</v>
      </c>
      <c r="B34">
        <v>4</v>
      </c>
      <c r="C34">
        <v>2</v>
      </c>
      <c r="D34">
        <v>2</v>
      </c>
      <c r="E34">
        <v>1</v>
      </c>
      <c r="F34">
        <v>4</v>
      </c>
      <c r="G34">
        <f t="shared" si="0"/>
        <v>2.25</v>
      </c>
    </row>
    <row r="35" spans="1:7" x14ac:dyDescent="0.3">
      <c r="A35">
        <v>34</v>
      </c>
      <c r="B35">
        <v>1</v>
      </c>
      <c r="C35">
        <v>4</v>
      </c>
      <c r="D35">
        <v>4</v>
      </c>
      <c r="E35">
        <v>2</v>
      </c>
      <c r="F35">
        <v>1</v>
      </c>
      <c r="G35">
        <f t="shared" si="0"/>
        <v>2.75</v>
      </c>
    </row>
    <row r="36" spans="1:7" x14ac:dyDescent="0.3">
      <c r="A36">
        <v>35</v>
      </c>
      <c r="B36">
        <v>1</v>
      </c>
      <c r="C36">
        <v>6</v>
      </c>
      <c r="D36">
        <v>3</v>
      </c>
      <c r="E36">
        <v>1</v>
      </c>
      <c r="F36">
        <v>1</v>
      </c>
      <c r="G36">
        <f t="shared" si="0"/>
        <v>2.75</v>
      </c>
    </row>
    <row r="37" spans="1:7" x14ac:dyDescent="0.3">
      <c r="A37">
        <v>36</v>
      </c>
      <c r="B37">
        <v>5</v>
      </c>
      <c r="C37">
        <v>5</v>
      </c>
      <c r="D37">
        <v>4</v>
      </c>
      <c r="E37">
        <v>5</v>
      </c>
      <c r="F37">
        <v>5</v>
      </c>
      <c r="G37">
        <f t="shared" si="0"/>
        <v>4.75</v>
      </c>
    </row>
    <row r="38" spans="1:7" x14ac:dyDescent="0.3">
      <c r="A38">
        <v>37</v>
      </c>
      <c r="B38">
        <v>3</v>
      </c>
      <c r="C38">
        <v>5</v>
      </c>
      <c r="D38">
        <v>6</v>
      </c>
      <c r="E38">
        <v>2</v>
      </c>
      <c r="F38">
        <v>3</v>
      </c>
      <c r="G38">
        <f t="shared" si="0"/>
        <v>4</v>
      </c>
    </row>
    <row r="39" spans="1:7" x14ac:dyDescent="0.3">
      <c r="A39">
        <v>38</v>
      </c>
      <c r="B39">
        <v>2</v>
      </c>
      <c r="C39">
        <v>5</v>
      </c>
      <c r="D39">
        <v>4</v>
      </c>
      <c r="E39">
        <v>4</v>
      </c>
      <c r="F39">
        <v>2</v>
      </c>
      <c r="G39">
        <f t="shared" si="0"/>
        <v>3.75</v>
      </c>
    </row>
    <row r="40" spans="1:7" x14ac:dyDescent="0.3">
      <c r="A40">
        <v>39</v>
      </c>
      <c r="B40">
        <v>4</v>
      </c>
      <c r="C40">
        <v>4</v>
      </c>
      <c r="D40">
        <v>4</v>
      </c>
      <c r="E40">
        <v>3</v>
      </c>
      <c r="F40">
        <v>4</v>
      </c>
      <c r="G40">
        <f t="shared" si="0"/>
        <v>3.75</v>
      </c>
    </row>
    <row r="41" spans="1:7" x14ac:dyDescent="0.3">
      <c r="A41">
        <v>40</v>
      </c>
      <c r="B41">
        <v>4</v>
      </c>
      <c r="C41">
        <v>6</v>
      </c>
      <c r="D41">
        <v>6</v>
      </c>
      <c r="E41">
        <v>6</v>
      </c>
      <c r="F41">
        <v>4</v>
      </c>
      <c r="G41">
        <f t="shared" si="0"/>
        <v>5.5</v>
      </c>
    </row>
    <row r="42" spans="1:7" x14ac:dyDescent="0.3">
      <c r="A42">
        <v>41</v>
      </c>
      <c r="B42">
        <v>3</v>
      </c>
      <c r="C42">
        <v>4</v>
      </c>
      <c r="D42">
        <v>3</v>
      </c>
      <c r="E42">
        <v>2</v>
      </c>
      <c r="F42">
        <v>3</v>
      </c>
      <c r="G42">
        <f t="shared" si="0"/>
        <v>3</v>
      </c>
    </row>
    <row r="43" spans="1:7" x14ac:dyDescent="0.3">
      <c r="A43">
        <v>42</v>
      </c>
      <c r="B43">
        <v>4</v>
      </c>
      <c r="C43">
        <v>6</v>
      </c>
      <c r="D43">
        <v>5</v>
      </c>
      <c r="E43">
        <v>3</v>
      </c>
      <c r="F43">
        <v>4</v>
      </c>
      <c r="G43">
        <f t="shared" si="0"/>
        <v>4.5</v>
      </c>
    </row>
    <row r="44" spans="1:7" x14ac:dyDescent="0.3">
      <c r="A44">
        <v>43</v>
      </c>
      <c r="B44">
        <v>6</v>
      </c>
      <c r="C44">
        <v>3</v>
      </c>
      <c r="D44">
        <v>6</v>
      </c>
      <c r="E44">
        <v>3</v>
      </c>
      <c r="F44">
        <v>6</v>
      </c>
      <c r="G44">
        <f t="shared" si="0"/>
        <v>4.5</v>
      </c>
    </row>
    <row r="45" spans="1:7" x14ac:dyDescent="0.3">
      <c r="A45">
        <v>44</v>
      </c>
      <c r="B45">
        <v>1</v>
      </c>
      <c r="C45">
        <v>4</v>
      </c>
      <c r="D45">
        <v>1</v>
      </c>
      <c r="E45">
        <v>4</v>
      </c>
      <c r="F45">
        <v>1</v>
      </c>
      <c r="G45">
        <f t="shared" si="0"/>
        <v>2.5</v>
      </c>
    </row>
    <row r="46" spans="1:7" x14ac:dyDescent="0.3">
      <c r="A46">
        <v>45</v>
      </c>
      <c r="B46">
        <v>3</v>
      </c>
      <c r="C46">
        <v>4</v>
      </c>
      <c r="D46">
        <v>6</v>
      </c>
      <c r="E46">
        <v>4</v>
      </c>
      <c r="F46">
        <v>3</v>
      </c>
      <c r="G46">
        <f t="shared" si="0"/>
        <v>4.25</v>
      </c>
    </row>
    <row r="47" spans="1:7" x14ac:dyDescent="0.3">
      <c r="A47">
        <v>46</v>
      </c>
      <c r="B47">
        <v>6</v>
      </c>
      <c r="C47">
        <v>4</v>
      </c>
      <c r="D47">
        <v>4</v>
      </c>
      <c r="E47">
        <v>2</v>
      </c>
      <c r="F47">
        <v>6</v>
      </c>
      <c r="G47">
        <f t="shared" si="0"/>
        <v>4</v>
      </c>
    </row>
    <row r="48" spans="1:7" x14ac:dyDescent="0.3">
      <c r="A48">
        <v>47</v>
      </c>
      <c r="B48">
        <v>2</v>
      </c>
      <c r="C48">
        <v>5</v>
      </c>
      <c r="D48">
        <v>3</v>
      </c>
      <c r="E48">
        <v>1</v>
      </c>
      <c r="F48">
        <v>2</v>
      </c>
      <c r="G48">
        <f t="shared" si="0"/>
        <v>2.75</v>
      </c>
    </row>
    <row r="49" spans="1:7" x14ac:dyDescent="0.3">
      <c r="A49">
        <v>48</v>
      </c>
      <c r="B49">
        <v>1</v>
      </c>
      <c r="C49">
        <v>2</v>
      </c>
      <c r="D49">
        <v>3</v>
      </c>
      <c r="E49">
        <v>4</v>
      </c>
      <c r="F49">
        <v>1</v>
      </c>
      <c r="G49">
        <f t="shared" si="0"/>
        <v>2.5</v>
      </c>
    </row>
    <row r="50" spans="1:7" x14ac:dyDescent="0.3">
      <c r="A50">
        <v>49</v>
      </c>
      <c r="B50">
        <v>3</v>
      </c>
      <c r="C50">
        <v>3</v>
      </c>
      <c r="D50">
        <v>3</v>
      </c>
      <c r="E50">
        <v>2</v>
      </c>
      <c r="F50">
        <v>3</v>
      </c>
      <c r="G50">
        <f t="shared" si="0"/>
        <v>2.75</v>
      </c>
    </row>
    <row r="51" spans="1:7" x14ac:dyDescent="0.3">
      <c r="A51">
        <v>50</v>
      </c>
      <c r="B51">
        <v>1</v>
      </c>
      <c r="C51">
        <v>6</v>
      </c>
      <c r="D51">
        <v>4</v>
      </c>
      <c r="E51">
        <v>6</v>
      </c>
      <c r="F51">
        <v>1</v>
      </c>
      <c r="G51">
        <f t="shared" si="0"/>
        <v>4.25</v>
      </c>
    </row>
    <row r="52" spans="1:7" x14ac:dyDescent="0.3">
      <c r="A52">
        <v>51</v>
      </c>
      <c r="B52">
        <v>2</v>
      </c>
      <c r="C52">
        <v>5</v>
      </c>
      <c r="D52">
        <v>1</v>
      </c>
      <c r="E52">
        <v>1</v>
      </c>
      <c r="F52">
        <v>2</v>
      </c>
      <c r="G52">
        <f t="shared" si="0"/>
        <v>2.25</v>
      </c>
    </row>
    <row r="53" spans="1:7" x14ac:dyDescent="0.3">
      <c r="A53">
        <v>52</v>
      </c>
      <c r="B53">
        <v>2</v>
      </c>
      <c r="C53">
        <v>3</v>
      </c>
      <c r="D53">
        <v>1</v>
      </c>
      <c r="E53">
        <v>5</v>
      </c>
      <c r="F53">
        <v>2</v>
      </c>
      <c r="G53">
        <f t="shared" si="0"/>
        <v>2.75</v>
      </c>
    </row>
    <row r="54" spans="1:7" x14ac:dyDescent="0.3">
      <c r="A54">
        <v>53</v>
      </c>
      <c r="B54">
        <v>2</v>
      </c>
      <c r="C54">
        <v>4</v>
      </c>
      <c r="D54">
        <v>5</v>
      </c>
      <c r="E54">
        <v>1</v>
      </c>
      <c r="F54">
        <v>2</v>
      </c>
      <c r="G54">
        <f t="shared" si="0"/>
        <v>3</v>
      </c>
    </row>
    <row r="55" spans="1:7" x14ac:dyDescent="0.3">
      <c r="A55">
        <v>54</v>
      </c>
      <c r="B55">
        <v>3</v>
      </c>
      <c r="C55">
        <v>1</v>
      </c>
      <c r="D55">
        <v>6</v>
      </c>
      <c r="E55">
        <v>3</v>
      </c>
      <c r="F55">
        <v>3</v>
      </c>
      <c r="G55">
        <f t="shared" si="0"/>
        <v>3.25</v>
      </c>
    </row>
    <row r="56" spans="1:7" x14ac:dyDescent="0.3">
      <c r="A56">
        <v>55</v>
      </c>
      <c r="B56">
        <v>3</v>
      </c>
      <c r="C56">
        <v>5</v>
      </c>
      <c r="D56">
        <v>3</v>
      </c>
      <c r="E56">
        <v>2</v>
      </c>
      <c r="F56">
        <v>3</v>
      </c>
      <c r="G56">
        <f t="shared" si="0"/>
        <v>3.25</v>
      </c>
    </row>
    <row r="57" spans="1:7" x14ac:dyDescent="0.3">
      <c r="A57">
        <v>56</v>
      </c>
      <c r="B57">
        <v>6</v>
      </c>
      <c r="C57">
        <v>4</v>
      </c>
      <c r="D57">
        <v>3</v>
      </c>
      <c r="E57">
        <v>1</v>
      </c>
      <c r="F57">
        <v>6</v>
      </c>
      <c r="G57">
        <f t="shared" si="0"/>
        <v>3.5</v>
      </c>
    </row>
    <row r="58" spans="1:7" x14ac:dyDescent="0.3">
      <c r="A58">
        <v>57</v>
      </c>
      <c r="B58">
        <v>5</v>
      </c>
      <c r="C58">
        <v>3</v>
      </c>
      <c r="D58">
        <v>6</v>
      </c>
      <c r="E58">
        <v>5</v>
      </c>
      <c r="F58">
        <v>5</v>
      </c>
      <c r="G58">
        <f t="shared" si="0"/>
        <v>4.75</v>
      </c>
    </row>
    <row r="59" spans="1:7" x14ac:dyDescent="0.3">
      <c r="A59">
        <v>58</v>
      </c>
      <c r="B59">
        <v>2</v>
      </c>
      <c r="C59">
        <v>3</v>
      </c>
      <c r="D59">
        <v>5</v>
      </c>
      <c r="E59">
        <v>4</v>
      </c>
      <c r="F59">
        <v>2</v>
      </c>
      <c r="G59">
        <f t="shared" si="0"/>
        <v>3.5</v>
      </c>
    </row>
    <row r="60" spans="1:7" x14ac:dyDescent="0.3">
      <c r="A60">
        <v>59</v>
      </c>
      <c r="B60">
        <v>5</v>
      </c>
      <c r="C60">
        <v>3</v>
      </c>
      <c r="D60">
        <v>6</v>
      </c>
      <c r="E60">
        <v>2</v>
      </c>
      <c r="F60">
        <v>5</v>
      </c>
      <c r="G60">
        <f t="shared" si="0"/>
        <v>4</v>
      </c>
    </row>
    <row r="61" spans="1:7" x14ac:dyDescent="0.3">
      <c r="A61">
        <v>60</v>
      </c>
      <c r="B61">
        <v>2</v>
      </c>
      <c r="C61">
        <v>6</v>
      </c>
      <c r="D61">
        <v>1</v>
      </c>
      <c r="E61">
        <v>2</v>
      </c>
      <c r="F61">
        <v>2</v>
      </c>
      <c r="G61">
        <f t="shared" si="0"/>
        <v>2.75</v>
      </c>
    </row>
    <row r="62" spans="1:7" x14ac:dyDescent="0.3">
      <c r="A62">
        <v>61</v>
      </c>
      <c r="B62">
        <v>5</v>
      </c>
      <c r="C62">
        <v>6</v>
      </c>
      <c r="D62">
        <v>1</v>
      </c>
      <c r="E62">
        <v>5</v>
      </c>
      <c r="F62">
        <v>5</v>
      </c>
      <c r="G62">
        <f t="shared" si="0"/>
        <v>4.25</v>
      </c>
    </row>
    <row r="63" spans="1:7" x14ac:dyDescent="0.3">
      <c r="A63">
        <v>62</v>
      </c>
      <c r="B63">
        <v>1</v>
      </c>
      <c r="C63">
        <v>2</v>
      </c>
      <c r="D63">
        <v>1</v>
      </c>
      <c r="E63">
        <v>6</v>
      </c>
      <c r="F63">
        <v>1</v>
      </c>
      <c r="G63">
        <f t="shared" si="0"/>
        <v>2.5</v>
      </c>
    </row>
    <row r="64" spans="1:7" x14ac:dyDescent="0.3">
      <c r="A64">
        <v>63</v>
      </c>
      <c r="B64">
        <v>3</v>
      </c>
      <c r="C64">
        <v>6</v>
      </c>
      <c r="D64">
        <v>4</v>
      </c>
      <c r="E64">
        <v>2</v>
      </c>
      <c r="F64">
        <v>3</v>
      </c>
      <c r="G64">
        <f t="shared" si="0"/>
        <v>3.75</v>
      </c>
    </row>
    <row r="65" spans="1:7" x14ac:dyDescent="0.3">
      <c r="A65">
        <v>64</v>
      </c>
      <c r="B65">
        <v>2</v>
      </c>
      <c r="C65">
        <v>3</v>
      </c>
      <c r="D65">
        <v>5</v>
      </c>
      <c r="E65">
        <v>6</v>
      </c>
      <c r="F65">
        <v>2</v>
      </c>
      <c r="G65">
        <f t="shared" si="0"/>
        <v>4</v>
      </c>
    </row>
    <row r="66" spans="1:7" x14ac:dyDescent="0.3">
      <c r="A66">
        <v>65</v>
      </c>
      <c r="B66">
        <v>5</v>
      </c>
      <c r="C66">
        <v>6</v>
      </c>
      <c r="D66">
        <v>1</v>
      </c>
      <c r="E66">
        <v>3</v>
      </c>
      <c r="F66">
        <v>5</v>
      </c>
      <c r="G66">
        <f t="shared" si="0"/>
        <v>3.75</v>
      </c>
    </row>
    <row r="67" spans="1:7" x14ac:dyDescent="0.3">
      <c r="A67">
        <v>66</v>
      </c>
      <c r="B67">
        <v>4</v>
      </c>
      <c r="C67">
        <v>1</v>
      </c>
      <c r="D67">
        <v>6</v>
      </c>
      <c r="E67">
        <v>2</v>
      </c>
      <c r="F67">
        <v>4</v>
      </c>
      <c r="G67">
        <f t="shared" ref="G67:G99" si="1">AVERAGE(B67:E67)</f>
        <v>3.25</v>
      </c>
    </row>
    <row r="68" spans="1:7" x14ac:dyDescent="0.3">
      <c r="A68">
        <v>67</v>
      </c>
      <c r="B68">
        <v>2</v>
      </c>
      <c r="C68">
        <v>2</v>
      </c>
      <c r="D68">
        <v>4</v>
      </c>
      <c r="E68">
        <v>5</v>
      </c>
      <c r="F68">
        <v>2</v>
      </c>
      <c r="G68">
        <f t="shared" si="1"/>
        <v>3.25</v>
      </c>
    </row>
    <row r="69" spans="1:7" x14ac:dyDescent="0.3">
      <c r="A69">
        <v>68</v>
      </c>
      <c r="B69">
        <v>4</v>
      </c>
      <c r="C69">
        <v>3</v>
      </c>
      <c r="D69">
        <v>3</v>
      </c>
      <c r="E69">
        <v>6</v>
      </c>
      <c r="F69">
        <v>4</v>
      </c>
      <c r="G69">
        <f t="shared" si="1"/>
        <v>4</v>
      </c>
    </row>
    <row r="70" spans="1:7" x14ac:dyDescent="0.3">
      <c r="A70">
        <v>69</v>
      </c>
      <c r="B70">
        <v>5</v>
      </c>
      <c r="C70">
        <v>1</v>
      </c>
      <c r="D70">
        <v>1</v>
      </c>
      <c r="E70">
        <v>1</v>
      </c>
      <c r="F70">
        <v>5</v>
      </c>
      <c r="G70">
        <f t="shared" si="1"/>
        <v>2</v>
      </c>
    </row>
    <row r="71" spans="1:7" x14ac:dyDescent="0.3">
      <c r="A71">
        <v>70</v>
      </c>
      <c r="B71">
        <v>5</v>
      </c>
      <c r="C71">
        <v>6</v>
      </c>
      <c r="D71">
        <v>4</v>
      </c>
      <c r="E71">
        <v>6</v>
      </c>
      <c r="F71">
        <v>5</v>
      </c>
      <c r="G71">
        <f t="shared" si="1"/>
        <v>5.25</v>
      </c>
    </row>
    <row r="72" spans="1:7" x14ac:dyDescent="0.3">
      <c r="A72">
        <v>71</v>
      </c>
      <c r="B72">
        <v>1</v>
      </c>
      <c r="C72">
        <v>5</v>
      </c>
      <c r="D72">
        <v>6</v>
      </c>
      <c r="E72">
        <v>2</v>
      </c>
      <c r="F72">
        <v>1</v>
      </c>
      <c r="G72">
        <f t="shared" si="1"/>
        <v>3.5</v>
      </c>
    </row>
    <row r="73" spans="1:7" x14ac:dyDescent="0.3">
      <c r="A73">
        <v>72</v>
      </c>
      <c r="B73">
        <v>2</v>
      </c>
      <c r="C73">
        <v>5</v>
      </c>
      <c r="D73">
        <v>6</v>
      </c>
      <c r="E73">
        <v>3</v>
      </c>
      <c r="F73">
        <v>2</v>
      </c>
      <c r="G73">
        <f t="shared" si="1"/>
        <v>4</v>
      </c>
    </row>
    <row r="74" spans="1:7" x14ac:dyDescent="0.3">
      <c r="A74">
        <v>73</v>
      </c>
      <c r="B74">
        <v>1</v>
      </c>
      <c r="C74">
        <v>6</v>
      </c>
      <c r="D74">
        <v>5</v>
      </c>
      <c r="E74">
        <v>3</v>
      </c>
      <c r="F74">
        <v>1</v>
      </c>
      <c r="G74">
        <f t="shared" si="1"/>
        <v>3.75</v>
      </c>
    </row>
    <row r="75" spans="1:7" x14ac:dyDescent="0.3">
      <c r="A75">
        <v>74</v>
      </c>
      <c r="B75">
        <v>1</v>
      </c>
      <c r="C75">
        <v>3</v>
      </c>
      <c r="D75">
        <v>6</v>
      </c>
      <c r="E75">
        <v>1</v>
      </c>
      <c r="F75">
        <v>1</v>
      </c>
      <c r="G75">
        <f t="shared" si="1"/>
        <v>2.75</v>
      </c>
    </row>
    <row r="76" spans="1:7" x14ac:dyDescent="0.3">
      <c r="A76">
        <v>75</v>
      </c>
      <c r="B76">
        <v>3</v>
      </c>
      <c r="C76">
        <v>3</v>
      </c>
      <c r="D76">
        <v>2</v>
      </c>
      <c r="E76">
        <v>4</v>
      </c>
      <c r="F76">
        <v>3</v>
      </c>
      <c r="G76">
        <f t="shared" si="1"/>
        <v>3</v>
      </c>
    </row>
    <row r="77" spans="1:7" x14ac:dyDescent="0.3">
      <c r="A77">
        <v>76</v>
      </c>
      <c r="B77">
        <v>3</v>
      </c>
      <c r="C77">
        <v>1</v>
      </c>
      <c r="D77">
        <v>6</v>
      </c>
      <c r="E77">
        <v>2</v>
      </c>
      <c r="F77">
        <v>3</v>
      </c>
      <c r="G77">
        <f t="shared" si="1"/>
        <v>3</v>
      </c>
    </row>
    <row r="78" spans="1:7" x14ac:dyDescent="0.3">
      <c r="A78">
        <v>77</v>
      </c>
      <c r="B78">
        <v>6</v>
      </c>
      <c r="C78">
        <v>6</v>
      </c>
      <c r="D78">
        <v>4</v>
      </c>
      <c r="E78">
        <v>5</v>
      </c>
      <c r="F78">
        <v>6</v>
      </c>
      <c r="G78">
        <f t="shared" si="1"/>
        <v>5.25</v>
      </c>
    </row>
    <row r="79" spans="1:7" x14ac:dyDescent="0.3">
      <c r="A79">
        <v>78</v>
      </c>
      <c r="B79">
        <v>1</v>
      </c>
      <c r="C79">
        <v>4</v>
      </c>
      <c r="D79">
        <v>1</v>
      </c>
      <c r="E79">
        <v>4</v>
      </c>
      <c r="F79">
        <v>1</v>
      </c>
      <c r="G79">
        <f t="shared" si="1"/>
        <v>2.5</v>
      </c>
    </row>
    <row r="80" spans="1:7" x14ac:dyDescent="0.3">
      <c r="A80">
        <v>79</v>
      </c>
      <c r="B80">
        <v>1</v>
      </c>
      <c r="C80">
        <v>5</v>
      </c>
      <c r="D80">
        <v>2</v>
      </c>
      <c r="E80">
        <v>5</v>
      </c>
      <c r="F80">
        <v>1</v>
      </c>
      <c r="G80">
        <f t="shared" si="1"/>
        <v>3.25</v>
      </c>
    </row>
    <row r="81" spans="1:7" x14ac:dyDescent="0.3">
      <c r="A81">
        <v>80</v>
      </c>
      <c r="B81">
        <v>1</v>
      </c>
      <c r="C81">
        <v>6</v>
      </c>
      <c r="D81">
        <v>1</v>
      </c>
      <c r="E81">
        <v>4</v>
      </c>
      <c r="F81">
        <v>1</v>
      </c>
      <c r="G81">
        <f t="shared" si="1"/>
        <v>3</v>
      </c>
    </row>
    <row r="82" spans="1:7" x14ac:dyDescent="0.3">
      <c r="A82">
        <v>81</v>
      </c>
      <c r="B82">
        <v>4</v>
      </c>
      <c r="C82">
        <v>1</v>
      </c>
      <c r="D82">
        <v>6</v>
      </c>
      <c r="E82">
        <v>3</v>
      </c>
      <c r="F82">
        <v>4</v>
      </c>
      <c r="G82">
        <f t="shared" si="1"/>
        <v>3.5</v>
      </c>
    </row>
    <row r="83" spans="1:7" x14ac:dyDescent="0.3">
      <c r="A83">
        <v>82</v>
      </c>
      <c r="B83">
        <v>6</v>
      </c>
      <c r="C83">
        <v>2</v>
      </c>
      <c r="D83">
        <v>2</v>
      </c>
      <c r="E83">
        <v>1</v>
      </c>
      <c r="F83">
        <v>6</v>
      </c>
      <c r="G83">
        <f t="shared" si="1"/>
        <v>2.75</v>
      </c>
    </row>
    <row r="84" spans="1:7" x14ac:dyDescent="0.3">
      <c r="A84">
        <v>83</v>
      </c>
      <c r="B84">
        <v>5</v>
      </c>
      <c r="C84">
        <v>6</v>
      </c>
      <c r="D84">
        <v>5</v>
      </c>
      <c r="E84">
        <v>3</v>
      </c>
      <c r="F84">
        <v>5</v>
      </c>
      <c r="G84">
        <f t="shared" si="1"/>
        <v>4.75</v>
      </c>
    </row>
    <row r="85" spans="1:7" x14ac:dyDescent="0.3">
      <c r="A85">
        <v>84</v>
      </c>
      <c r="B85">
        <v>1</v>
      </c>
      <c r="C85">
        <v>6</v>
      </c>
      <c r="D85">
        <v>4</v>
      </c>
      <c r="E85">
        <v>5</v>
      </c>
      <c r="F85">
        <v>1</v>
      </c>
      <c r="G85">
        <f t="shared" si="1"/>
        <v>4</v>
      </c>
    </row>
    <row r="86" spans="1:7" x14ac:dyDescent="0.3">
      <c r="A86">
        <v>85</v>
      </c>
      <c r="B86">
        <v>5</v>
      </c>
      <c r="C86">
        <v>6</v>
      </c>
      <c r="D86">
        <v>3</v>
      </c>
      <c r="E86">
        <v>6</v>
      </c>
      <c r="F86">
        <v>5</v>
      </c>
      <c r="G86">
        <f t="shared" si="1"/>
        <v>5</v>
      </c>
    </row>
    <row r="87" spans="1:7" x14ac:dyDescent="0.3">
      <c r="A87">
        <v>86</v>
      </c>
      <c r="B87">
        <v>3</v>
      </c>
      <c r="C87">
        <v>1</v>
      </c>
      <c r="D87">
        <v>3</v>
      </c>
      <c r="E87">
        <v>3</v>
      </c>
      <c r="F87">
        <v>3</v>
      </c>
      <c r="G87">
        <f t="shared" si="1"/>
        <v>2.5</v>
      </c>
    </row>
    <row r="88" spans="1:7" x14ac:dyDescent="0.3">
      <c r="A88">
        <v>87</v>
      </c>
      <c r="B88">
        <v>5</v>
      </c>
      <c r="C88">
        <v>1</v>
      </c>
      <c r="D88">
        <v>3</v>
      </c>
      <c r="E88">
        <v>1</v>
      </c>
      <c r="F88">
        <v>5</v>
      </c>
      <c r="G88">
        <f t="shared" si="1"/>
        <v>2.5</v>
      </c>
    </row>
    <row r="89" spans="1:7" x14ac:dyDescent="0.3">
      <c r="A89">
        <v>88</v>
      </c>
      <c r="B89">
        <v>1</v>
      </c>
      <c r="C89">
        <v>2</v>
      </c>
      <c r="D89">
        <v>1</v>
      </c>
      <c r="E89">
        <v>2</v>
      </c>
      <c r="F89">
        <v>1</v>
      </c>
      <c r="G89">
        <f t="shared" si="1"/>
        <v>1.5</v>
      </c>
    </row>
    <row r="90" spans="1:7" x14ac:dyDescent="0.3">
      <c r="A90">
        <v>89</v>
      </c>
      <c r="B90">
        <v>4</v>
      </c>
      <c r="C90">
        <v>3</v>
      </c>
      <c r="D90">
        <v>3</v>
      </c>
      <c r="E90">
        <v>5</v>
      </c>
      <c r="F90">
        <v>4</v>
      </c>
      <c r="G90">
        <f t="shared" si="1"/>
        <v>3.75</v>
      </c>
    </row>
    <row r="91" spans="1:7" x14ac:dyDescent="0.3">
      <c r="A91">
        <v>90</v>
      </c>
      <c r="B91">
        <v>1</v>
      </c>
      <c r="C91">
        <v>5</v>
      </c>
      <c r="D91">
        <v>3</v>
      </c>
      <c r="E91">
        <v>6</v>
      </c>
      <c r="F91">
        <v>1</v>
      </c>
      <c r="G91">
        <f t="shared" si="1"/>
        <v>3.75</v>
      </c>
    </row>
    <row r="92" spans="1:7" x14ac:dyDescent="0.3">
      <c r="A92">
        <v>91</v>
      </c>
      <c r="B92">
        <v>3</v>
      </c>
      <c r="C92">
        <v>4</v>
      </c>
      <c r="D92">
        <v>6</v>
      </c>
      <c r="E92">
        <v>2</v>
      </c>
      <c r="F92">
        <v>3</v>
      </c>
      <c r="G92">
        <f t="shared" si="1"/>
        <v>3.75</v>
      </c>
    </row>
    <row r="93" spans="1:7" x14ac:dyDescent="0.3">
      <c r="A93">
        <v>92</v>
      </c>
      <c r="B93">
        <v>2</v>
      </c>
      <c r="C93">
        <v>5</v>
      </c>
      <c r="D93">
        <v>1</v>
      </c>
      <c r="E93">
        <v>5</v>
      </c>
      <c r="F93">
        <v>2</v>
      </c>
      <c r="G93">
        <f t="shared" si="1"/>
        <v>3.25</v>
      </c>
    </row>
    <row r="94" spans="1:7" x14ac:dyDescent="0.3">
      <c r="A94">
        <v>93</v>
      </c>
      <c r="B94">
        <v>2</v>
      </c>
      <c r="C94">
        <v>1</v>
      </c>
      <c r="D94">
        <v>3</v>
      </c>
      <c r="E94">
        <v>3</v>
      </c>
      <c r="F94">
        <v>2</v>
      </c>
      <c r="G94">
        <f t="shared" si="1"/>
        <v>2.25</v>
      </c>
    </row>
    <row r="95" spans="1:7" x14ac:dyDescent="0.3">
      <c r="A95">
        <v>94</v>
      </c>
      <c r="B95">
        <v>1</v>
      </c>
      <c r="C95">
        <v>6</v>
      </c>
      <c r="D95">
        <v>2</v>
      </c>
      <c r="E95">
        <v>1</v>
      </c>
      <c r="F95">
        <v>1</v>
      </c>
      <c r="G95">
        <f t="shared" si="1"/>
        <v>2.5</v>
      </c>
    </row>
    <row r="96" spans="1:7" x14ac:dyDescent="0.3">
      <c r="A96">
        <v>95</v>
      </c>
      <c r="B96">
        <v>6</v>
      </c>
      <c r="C96">
        <v>4</v>
      </c>
      <c r="D96">
        <v>5</v>
      </c>
      <c r="E96">
        <v>1</v>
      </c>
      <c r="F96">
        <v>6</v>
      </c>
      <c r="G96">
        <f t="shared" si="1"/>
        <v>4</v>
      </c>
    </row>
    <row r="97" spans="1:7" x14ac:dyDescent="0.3">
      <c r="A97">
        <v>96</v>
      </c>
      <c r="B97">
        <v>2</v>
      </c>
      <c r="C97">
        <v>1</v>
      </c>
      <c r="D97">
        <v>1</v>
      </c>
      <c r="E97">
        <v>5</v>
      </c>
      <c r="F97">
        <v>2</v>
      </c>
      <c r="G97">
        <f t="shared" si="1"/>
        <v>2.25</v>
      </c>
    </row>
    <row r="98" spans="1:7" x14ac:dyDescent="0.3">
      <c r="A98">
        <v>97</v>
      </c>
      <c r="B98">
        <v>5</v>
      </c>
      <c r="C98">
        <v>3</v>
      </c>
      <c r="D98">
        <v>2</v>
      </c>
      <c r="E98">
        <v>5</v>
      </c>
      <c r="F98">
        <v>5</v>
      </c>
      <c r="G98">
        <f t="shared" si="1"/>
        <v>3.75</v>
      </c>
    </row>
    <row r="99" spans="1:7" x14ac:dyDescent="0.3">
      <c r="A99">
        <v>98</v>
      </c>
      <c r="B99">
        <v>2</v>
      </c>
      <c r="C99">
        <v>2</v>
      </c>
      <c r="D99">
        <v>6</v>
      </c>
      <c r="E99">
        <v>4</v>
      </c>
      <c r="F99">
        <v>2</v>
      </c>
      <c r="G99">
        <f t="shared" si="1"/>
        <v>3.5</v>
      </c>
    </row>
    <row r="100" spans="1:7" x14ac:dyDescent="0.3">
      <c r="A100">
        <v>99</v>
      </c>
      <c r="F100">
        <v>4</v>
      </c>
    </row>
    <row r="101" spans="1:7" x14ac:dyDescent="0.3">
      <c r="A101">
        <v>100</v>
      </c>
      <c r="F101">
        <v>3</v>
      </c>
    </row>
    <row r="102" spans="1:7" x14ac:dyDescent="0.3">
      <c r="A102">
        <v>101</v>
      </c>
      <c r="F102">
        <v>4</v>
      </c>
    </row>
    <row r="103" spans="1:7" x14ac:dyDescent="0.3">
      <c r="A103">
        <v>102</v>
      </c>
      <c r="F103">
        <v>2</v>
      </c>
    </row>
    <row r="104" spans="1:7" x14ac:dyDescent="0.3">
      <c r="A104">
        <v>103</v>
      </c>
      <c r="F104">
        <v>6</v>
      </c>
    </row>
    <row r="105" spans="1:7" x14ac:dyDescent="0.3">
      <c r="A105">
        <v>104</v>
      </c>
      <c r="F105">
        <v>4</v>
      </c>
    </row>
    <row r="106" spans="1:7" x14ac:dyDescent="0.3">
      <c r="A106">
        <v>105</v>
      </c>
      <c r="F106">
        <v>3</v>
      </c>
    </row>
    <row r="107" spans="1:7" x14ac:dyDescent="0.3">
      <c r="A107">
        <v>106</v>
      </c>
      <c r="F107">
        <v>1</v>
      </c>
    </row>
    <row r="108" spans="1:7" x14ac:dyDescent="0.3">
      <c r="A108">
        <v>107</v>
      </c>
      <c r="F108">
        <v>3</v>
      </c>
    </row>
    <row r="109" spans="1:7" x14ac:dyDescent="0.3">
      <c r="A109">
        <v>108</v>
      </c>
      <c r="F109">
        <v>6</v>
      </c>
    </row>
    <row r="110" spans="1:7" x14ac:dyDescent="0.3">
      <c r="A110">
        <v>109</v>
      </c>
      <c r="F110">
        <v>2</v>
      </c>
    </row>
    <row r="111" spans="1:7" x14ac:dyDescent="0.3">
      <c r="A111">
        <v>110</v>
      </c>
      <c r="F111">
        <v>5</v>
      </c>
    </row>
    <row r="112" spans="1:7" x14ac:dyDescent="0.3">
      <c r="A112">
        <v>111</v>
      </c>
      <c r="F112">
        <v>2</v>
      </c>
    </row>
    <row r="113" spans="1:6" x14ac:dyDescent="0.3">
      <c r="A113">
        <v>112</v>
      </c>
      <c r="F113">
        <v>4</v>
      </c>
    </row>
    <row r="114" spans="1:6" x14ac:dyDescent="0.3">
      <c r="A114">
        <v>113</v>
      </c>
      <c r="F114">
        <v>6</v>
      </c>
    </row>
    <row r="115" spans="1:6" x14ac:dyDescent="0.3">
      <c r="A115">
        <v>114</v>
      </c>
      <c r="F115">
        <v>5</v>
      </c>
    </row>
    <row r="116" spans="1:6" x14ac:dyDescent="0.3">
      <c r="A116">
        <v>115</v>
      </c>
      <c r="F116">
        <v>4</v>
      </c>
    </row>
    <row r="117" spans="1:6" x14ac:dyDescent="0.3">
      <c r="A117">
        <v>116</v>
      </c>
      <c r="F117">
        <v>5</v>
      </c>
    </row>
    <row r="118" spans="1:6" x14ac:dyDescent="0.3">
      <c r="A118">
        <v>117</v>
      </c>
      <c r="F118">
        <v>3</v>
      </c>
    </row>
    <row r="119" spans="1:6" x14ac:dyDescent="0.3">
      <c r="A119">
        <v>118</v>
      </c>
      <c r="F119">
        <v>4</v>
      </c>
    </row>
    <row r="120" spans="1:6" x14ac:dyDescent="0.3">
      <c r="A120">
        <v>119</v>
      </c>
      <c r="F120">
        <v>5</v>
      </c>
    </row>
    <row r="121" spans="1:6" x14ac:dyDescent="0.3">
      <c r="A121">
        <v>120</v>
      </c>
      <c r="F121">
        <v>6</v>
      </c>
    </row>
    <row r="122" spans="1:6" x14ac:dyDescent="0.3">
      <c r="A122">
        <v>121</v>
      </c>
      <c r="F122">
        <v>4</v>
      </c>
    </row>
    <row r="123" spans="1:6" x14ac:dyDescent="0.3">
      <c r="A123">
        <v>122</v>
      </c>
      <c r="F123">
        <v>6</v>
      </c>
    </row>
    <row r="124" spans="1:6" x14ac:dyDescent="0.3">
      <c r="A124">
        <v>123</v>
      </c>
      <c r="F124">
        <v>2</v>
      </c>
    </row>
    <row r="125" spans="1:6" x14ac:dyDescent="0.3">
      <c r="A125">
        <v>124</v>
      </c>
      <c r="F125">
        <v>5</v>
      </c>
    </row>
    <row r="126" spans="1:6" x14ac:dyDescent="0.3">
      <c r="A126">
        <v>125</v>
      </c>
      <c r="F126">
        <v>2</v>
      </c>
    </row>
    <row r="127" spans="1:6" x14ac:dyDescent="0.3">
      <c r="A127">
        <v>126</v>
      </c>
      <c r="F127">
        <v>1</v>
      </c>
    </row>
    <row r="128" spans="1:6" x14ac:dyDescent="0.3">
      <c r="A128">
        <v>127</v>
      </c>
      <c r="F128">
        <v>3</v>
      </c>
    </row>
    <row r="129" spans="1:6" x14ac:dyDescent="0.3">
      <c r="A129">
        <v>128</v>
      </c>
      <c r="F129">
        <v>1</v>
      </c>
    </row>
    <row r="130" spans="1:6" x14ac:dyDescent="0.3">
      <c r="A130">
        <v>129</v>
      </c>
      <c r="F130">
        <v>1</v>
      </c>
    </row>
    <row r="131" spans="1:6" x14ac:dyDescent="0.3">
      <c r="A131">
        <v>130</v>
      </c>
      <c r="F131">
        <v>2</v>
      </c>
    </row>
    <row r="132" spans="1:6" x14ac:dyDescent="0.3">
      <c r="A132">
        <v>131</v>
      </c>
      <c r="F132">
        <v>2</v>
      </c>
    </row>
    <row r="133" spans="1:6" x14ac:dyDescent="0.3">
      <c r="A133">
        <v>132</v>
      </c>
      <c r="F133">
        <v>4</v>
      </c>
    </row>
    <row r="134" spans="1:6" x14ac:dyDescent="0.3">
      <c r="A134">
        <v>133</v>
      </c>
      <c r="F134">
        <v>6</v>
      </c>
    </row>
    <row r="135" spans="1:6" x14ac:dyDescent="0.3">
      <c r="A135">
        <v>134</v>
      </c>
      <c r="F135">
        <v>5</v>
      </c>
    </row>
    <row r="136" spans="1:6" x14ac:dyDescent="0.3">
      <c r="A136">
        <v>135</v>
      </c>
      <c r="F136">
        <v>5</v>
      </c>
    </row>
    <row r="137" spans="1:6" x14ac:dyDescent="0.3">
      <c r="A137">
        <v>136</v>
      </c>
      <c r="F137">
        <v>5</v>
      </c>
    </row>
    <row r="138" spans="1:6" x14ac:dyDescent="0.3">
      <c r="A138">
        <v>137</v>
      </c>
      <c r="F138">
        <v>4</v>
      </c>
    </row>
    <row r="139" spans="1:6" x14ac:dyDescent="0.3">
      <c r="A139">
        <v>138</v>
      </c>
      <c r="F139">
        <v>6</v>
      </c>
    </row>
    <row r="140" spans="1:6" x14ac:dyDescent="0.3">
      <c r="A140">
        <v>139</v>
      </c>
      <c r="F140">
        <v>4</v>
      </c>
    </row>
    <row r="141" spans="1:6" x14ac:dyDescent="0.3">
      <c r="A141">
        <v>140</v>
      </c>
      <c r="F141">
        <v>6</v>
      </c>
    </row>
    <row r="142" spans="1:6" x14ac:dyDescent="0.3">
      <c r="A142">
        <v>141</v>
      </c>
      <c r="F142">
        <v>3</v>
      </c>
    </row>
    <row r="143" spans="1:6" x14ac:dyDescent="0.3">
      <c r="A143">
        <v>142</v>
      </c>
      <c r="F143">
        <v>4</v>
      </c>
    </row>
    <row r="144" spans="1:6" x14ac:dyDescent="0.3">
      <c r="A144">
        <v>143</v>
      </c>
      <c r="F144">
        <v>4</v>
      </c>
    </row>
    <row r="145" spans="1:6" x14ac:dyDescent="0.3">
      <c r="A145">
        <v>144</v>
      </c>
      <c r="F145">
        <v>4</v>
      </c>
    </row>
    <row r="146" spans="1:6" x14ac:dyDescent="0.3">
      <c r="A146">
        <v>145</v>
      </c>
      <c r="F146">
        <v>5</v>
      </c>
    </row>
    <row r="147" spans="1:6" x14ac:dyDescent="0.3">
      <c r="A147">
        <v>146</v>
      </c>
      <c r="F147">
        <v>2</v>
      </c>
    </row>
    <row r="148" spans="1:6" x14ac:dyDescent="0.3">
      <c r="A148">
        <v>147</v>
      </c>
      <c r="F148">
        <v>3</v>
      </c>
    </row>
    <row r="149" spans="1:6" x14ac:dyDescent="0.3">
      <c r="A149">
        <v>148</v>
      </c>
      <c r="F149">
        <v>6</v>
      </c>
    </row>
    <row r="150" spans="1:6" x14ac:dyDescent="0.3">
      <c r="A150">
        <v>149</v>
      </c>
      <c r="F150">
        <v>5</v>
      </c>
    </row>
    <row r="151" spans="1:6" x14ac:dyDescent="0.3">
      <c r="A151">
        <v>150</v>
      </c>
      <c r="F151">
        <v>3</v>
      </c>
    </row>
    <row r="152" spans="1:6" x14ac:dyDescent="0.3">
      <c r="A152">
        <v>151</v>
      </c>
      <c r="F152">
        <v>4</v>
      </c>
    </row>
    <row r="153" spans="1:6" x14ac:dyDescent="0.3">
      <c r="A153">
        <v>152</v>
      </c>
      <c r="F153">
        <v>1</v>
      </c>
    </row>
    <row r="154" spans="1:6" x14ac:dyDescent="0.3">
      <c r="A154">
        <v>153</v>
      </c>
      <c r="F154">
        <v>5</v>
      </c>
    </row>
    <row r="155" spans="1:6" x14ac:dyDescent="0.3">
      <c r="A155">
        <v>154</v>
      </c>
      <c r="F155">
        <v>4</v>
      </c>
    </row>
    <row r="156" spans="1:6" x14ac:dyDescent="0.3">
      <c r="A156">
        <v>155</v>
      </c>
      <c r="F156">
        <v>3</v>
      </c>
    </row>
    <row r="157" spans="1:6" x14ac:dyDescent="0.3">
      <c r="A157">
        <v>156</v>
      </c>
      <c r="F157">
        <v>3</v>
      </c>
    </row>
    <row r="158" spans="1:6" x14ac:dyDescent="0.3">
      <c r="A158">
        <v>157</v>
      </c>
      <c r="F158">
        <v>3</v>
      </c>
    </row>
    <row r="159" spans="1:6" x14ac:dyDescent="0.3">
      <c r="A159">
        <v>158</v>
      </c>
      <c r="F159">
        <v>6</v>
      </c>
    </row>
    <row r="160" spans="1:6" x14ac:dyDescent="0.3">
      <c r="A160">
        <v>159</v>
      </c>
      <c r="F160">
        <v>6</v>
      </c>
    </row>
    <row r="161" spans="1:6" x14ac:dyDescent="0.3">
      <c r="A161">
        <v>160</v>
      </c>
      <c r="F161">
        <v>2</v>
      </c>
    </row>
    <row r="162" spans="1:6" x14ac:dyDescent="0.3">
      <c r="A162">
        <v>161</v>
      </c>
      <c r="F162">
        <v>6</v>
      </c>
    </row>
    <row r="163" spans="1:6" x14ac:dyDescent="0.3">
      <c r="A163">
        <v>162</v>
      </c>
      <c r="F163">
        <v>3</v>
      </c>
    </row>
    <row r="164" spans="1:6" x14ac:dyDescent="0.3">
      <c r="A164">
        <v>163</v>
      </c>
      <c r="F164">
        <v>6</v>
      </c>
    </row>
    <row r="165" spans="1:6" x14ac:dyDescent="0.3">
      <c r="A165">
        <v>164</v>
      </c>
      <c r="F165">
        <v>1</v>
      </c>
    </row>
    <row r="166" spans="1:6" x14ac:dyDescent="0.3">
      <c r="A166">
        <v>165</v>
      </c>
      <c r="F166">
        <v>2</v>
      </c>
    </row>
    <row r="167" spans="1:6" x14ac:dyDescent="0.3">
      <c r="A167">
        <v>166</v>
      </c>
      <c r="F167">
        <v>3</v>
      </c>
    </row>
    <row r="168" spans="1:6" x14ac:dyDescent="0.3">
      <c r="A168">
        <v>167</v>
      </c>
      <c r="F168">
        <v>1</v>
      </c>
    </row>
    <row r="169" spans="1:6" x14ac:dyDescent="0.3">
      <c r="A169">
        <v>168</v>
      </c>
      <c r="F169">
        <v>6</v>
      </c>
    </row>
    <row r="170" spans="1:6" x14ac:dyDescent="0.3">
      <c r="A170">
        <v>169</v>
      </c>
      <c r="F170">
        <v>5</v>
      </c>
    </row>
    <row r="171" spans="1:6" x14ac:dyDescent="0.3">
      <c r="A171">
        <v>170</v>
      </c>
      <c r="F171">
        <v>5</v>
      </c>
    </row>
    <row r="172" spans="1:6" x14ac:dyDescent="0.3">
      <c r="A172">
        <v>171</v>
      </c>
      <c r="F172">
        <v>6</v>
      </c>
    </row>
    <row r="173" spans="1:6" x14ac:dyDescent="0.3">
      <c r="A173">
        <v>172</v>
      </c>
      <c r="F173">
        <v>3</v>
      </c>
    </row>
    <row r="174" spans="1:6" x14ac:dyDescent="0.3">
      <c r="A174">
        <v>173</v>
      </c>
      <c r="F174">
        <v>3</v>
      </c>
    </row>
    <row r="175" spans="1:6" x14ac:dyDescent="0.3">
      <c r="A175">
        <v>174</v>
      </c>
      <c r="F175">
        <v>1</v>
      </c>
    </row>
    <row r="176" spans="1:6" x14ac:dyDescent="0.3">
      <c r="A176">
        <v>175</v>
      </c>
      <c r="F176">
        <v>6</v>
      </c>
    </row>
    <row r="177" spans="1:6" x14ac:dyDescent="0.3">
      <c r="A177">
        <v>176</v>
      </c>
      <c r="F177">
        <v>4</v>
      </c>
    </row>
    <row r="178" spans="1:6" x14ac:dyDescent="0.3">
      <c r="A178">
        <v>177</v>
      </c>
      <c r="F178">
        <v>5</v>
      </c>
    </row>
    <row r="179" spans="1:6" x14ac:dyDescent="0.3">
      <c r="A179">
        <v>178</v>
      </c>
      <c r="F179">
        <v>6</v>
      </c>
    </row>
    <row r="180" spans="1:6" x14ac:dyDescent="0.3">
      <c r="A180">
        <v>179</v>
      </c>
      <c r="F180">
        <v>1</v>
      </c>
    </row>
    <row r="181" spans="1:6" x14ac:dyDescent="0.3">
      <c r="A181">
        <v>180</v>
      </c>
      <c r="F181">
        <v>2</v>
      </c>
    </row>
    <row r="182" spans="1:6" x14ac:dyDescent="0.3">
      <c r="A182">
        <v>181</v>
      </c>
      <c r="F182">
        <v>6</v>
      </c>
    </row>
    <row r="183" spans="1:6" x14ac:dyDescent="0.3">
      <c r="A183">
        <v>182</v>
      </c>
      <c r="F183">
        <v>6</v>
      </c>
    </row>
    <row r="184" spans="1:6" x14ac:dyDescent="0.3">
      <c r="A184">
        <v>183</v>
      </c>
      <c r="F184">
        <v>6</v>
      </c>
    </row>
    <row r="185" spans="1:6" x14ac:dyDescent="0.3">
      <c r="A185">
        <v>184</v>
      </c>
      <c r="F185">
        <v>1</v>
      </c>
    </row>
    <row r="186" spans="1:6" x14ac:dyDescent="0.3">
      <c r="A186">
        <v>185</v>
      </c>
      <c r="F186">
        <v>1</v>
      </c>
    </row>
    <row r="187" spans="1:6" x14ac:dyDescent="0.3">
      <c r="A187">
        <v>186</v>
      </c>
      <c r="F187">
        <v>2</v>
      </c>
    </row>
    <row r="188" spans="1:6" x14ac:dyDescent="0.3">
      <c r="A188">
        <v>187</v>
      </c>
      <c r="F188">
        <v>3</v>
      </c>
    </row>
    <row r="189" spans="1:6" x14ac:dyDescent="0.3">
      <c r="A189">
        <v>188</v>
      </c>
      <c r="F189">
        <v>5</v>
      </c>
    </row>
    <row r="190" spans="1:6" x14ac:dyDescent="0.3">
      <c r="A190">
        <v>189</v>
      </c>
      <c r="F190">
        <v>4</v>
      </c>
    </row>
    <row r="191" spans="1:6" x14ac:dyDescent="0.3">
      <c r="A191">
        <v>190</v>
      </c>
      <c r="F191">
        <v>5</v>
      </c>
    </row>
    <row r="192" spans="1:6" x14ac:dyDescent="0.3">
      <c r="A192">
        <v>191</v>
      </c>
      <c r="F192">
        <v>1</v>
      </c>
    </row>
    <row r="193" spans="1:6" x14ac:dyDescent="0.3">
      <c r="A193">
        <v>192</v>
      </c>
      <c r="F193">
        <v>6</v>
      </c>
    </row>
    <row r="194" spans="1:6" x14ac:dyDescent="0.3">
      <c r="A194">
        <v>193</v>
      </c>
      <c r="F194">
        <v>4</v>
      </c>
    </row>
    <row r="195" spans="1:6" x14ac:dyDescent="0.3">
      <c r="A195">
        <v>194</v>
      </c>
      <c r="F195">
        <v>1</v>
      </c>
    </row>
    <row r="196" spans="1:6" x14ac:dyDescent="0.3">
      <c r="A196">
        <v>195</v>
      </c>
      <c r="F196">
        <v>3</v>
      </c>
    </row>
    <row r="197" spans="1:6" x14ac:dyDescent="0.3">
      <c r="A197">
        <v>196</v>
      </c>
      <c r="F197">
        <v>2</v>
      </c>
    </row>
    <row r="198" spans="1:6" x14ac:dyDescent="0.3">
      <c r="A198">
        <v>197</v>
      </c>
      <c r="F198">
        <v>6</v>
      </c>
    </row>
    <row r="199" spans="1:6" x14ac:dyDescent="0.3">
      <c r="A199">
        <v>198</v>
      </c>
      <c r="F199">
        <v>1</v>
      </c>
    </row>
    <row r="200" spans="1:6" x14ac:dyDescent="0.3">
      <c r="A200">
        <v>199</v>
      </c>
      <c r="F200">
        <v>2</v>
      </c>
    </row>
    <row r="201" spans="1:6" x14ac:dyDescent="0.3">
      <c r="A201">
        <v>200</v>
      </c>
      <c r="F201">
        <v>2</v>
      </c>
    </row>
    <row r="202" spans="1:6" x14ac:dyDescent="0.3">
      <c r="A202">
        <v>201</v>
      </c>
      <c r="F202">
        <v>2</v>
      </c>
    </row>
    <row r="203" spans="1:6" x14ac:dyDescent="0.3">
      <c r="A203">
        <v>202</v>
      </c>
      <c r="F203">
        <v>6</v>
      </c>
    </row>
    <row r="204" spans="1:6" x14ac:dyDescent="0.3">
      <c r="A204">
        <v>203</v>
      </c>
      <c r="F204">
        <v>2</v>
      </c>
    </row>
    <row r="205" spans="1:6" x14ac:dyDescent="0.3">
      <c r="A205">
        <v>204</v>
      </c>
      <c r="F205">
        <v>6</v>
      </c>
    </row>
    <row r="206" spans="1:6" x14ac:dyDescent="0.3">
      <c r="A206">
        <v>205</v>
      </c>
      <c r="F206">
        <v>1</v>
      </c>
    </row>
    <row r="207" spans="1:6" x14ac:dyDescent="0.3">
      <c r="A207">
        <v>206</v>
      </c>
      <c r="F207">
        <v>5</v>
      </c>
    </row>
    <row r="208" spans="1:6" x14ac:dyDescent="0.3">
      <c r="A208">
        <v>207</v>
      </c>
      <c r="F208">
        <v>4</v>
      </c>
    </row>
    <row r="209" spans="1:6" x14ac:dyDescent="0.3">
      <c r="A209">
        <v>208</v>
      </c>
      <c r="F209">
        <v>1</v>
      </c>
    </row>
    <row r="210" spans="1:6" x14ac:dyDescent="0.3">
      <c r="A210">
        <v>209</v>
      </c>
      <c r="F210">
        <v>2</v>
      </c>
    </row>
    <row r="211" spans="1:6" x14ac:dyDescent="0.3">
      <c r="A211">
        <v>210</v>
      </c>
      <c r="F211">
        <v>4</v>
      </c>
    </row>
    <row r="212" spans="1:6" x14ac:dyDescent="0.3">
      <c r="A212">
        <v>211</v>
      </c>
      <c r="F212">
        <v>3</v>
      </c>
    </row>
    <row r="213" spans="1:6" x14ac:dyDescent="0.3">
      <c r="A213">
        <v>212</v>
      </c>
      <c r="F213">
        <v>6</v>
      </c>
    </row>
    <row r="214" spans="1:6" x14ac:dyDescent="0.3">
      <c r="A214">
        <v>213</v>
      </c>
      <c r="F214">
        <v>1</v>
      </c>
    </row>
    <row r="215" spans="1:6" x14ac:dyDescent="0.3">
      <c r="A215">
        <v>214</v>
      </c>
      <c r="F215">
        <v>2</v>
      </c>
    </row>
    <row r="216" spans="1:6" x14ac:dyDescent="0.3">
      <c r="A216">
        <v>215</v>
      </c>
      <c r="F216">
        <v>3</v>
      </c>
    </row>
    <row r="217" spans="1:6" x14ac:dyDescent="0.3">
      <c r="A217">
        <v>216</v>
      </c>
      <c r="F217">
        <v>2</v>
      </c>
    </row>
    <row r="218" spans="1:6" x14ac:dyDescent="0.3">
      <c r="A218">
        <v>217</v>
      </c>
      <c r="F218">
        <v>5</v>
      </c>
    </row>
    <row r="219" spans="1:6" x14ac:dyDescent="0.3">
      <c r="A219">
        <v>218</v>
      </c>
      <c r="F219">
        <v>6</v>
      </c>
    </row>
    <row r="220" spans="1:6" x14ac:dyDescent="0.3">
      <c r="A220">
        <v>219</v>
      </c>
      <c r="F220">
        <v>1</v>
      </c>
    </row>
    <row r="221" spans="1:6" x14ac:dyDescent="0.3">
      <c r="A221">
        <v>220</v>
      </c>
      <c r="F221">
        <v>2</v>
      </c>
    </row>
    <row r="222" spans="1:6" x14ac:dyDescent="0.3">
      <c r="A222">
        <v>221</v>
      </c>
      <c r="F222">
        <v>5</v>
      </c>
    </row>
    <row r="223" spans="1:6" x14ac:dyDescent="0.3">
      <c r="A223">
        <v>222</v>
      </c>
      <c r="F223">
        <v>1</v>
      </c>
    </row>
    <row r="224" spans="1:6" x14ac:dyDescent="0.3">
      <c r="A224">
        <v>223</v>
      </c>
      <c r="F224">
        <v>2</v>
      </c>
    </row>
    <row r="225" spans="1:6" x14ac:dyDescent="0.3">
      <c r="A225">
        <v>224</v>
      </c>
      <c r="F225">
        <v>1</v>
      </c>
    </row>
    <row r="226" spans="1:6" x14ac:dyDescent="0.3">
      <c r="A226">
        <v>225</v>
      </c>
      <c r="F226">
        <v>3</v>
      </c>
    </row>
    <row r="227" spans="1:6" x14ac:dyDescent="0.3">
      <c r="A227">
        <v>226</v>
      </c>
      <c r="F227">
        <v>5</v>
      </c>
    </row>
    <row r="228" spans="1:6" x14ac:dyDescent="0.3">
      <c r="A228">
        <v>227</v>
      </c>
      <c r="F228">
        <v>3</v>
      </c>
    </row>
    <row r="229" spans="1:6" x14ac:dyDescent="0.3">
      <c r="A229">
        <v>228</v>
      </c>
      <c r="F229">
        <v>1</v>
      </c>
    </row>
    <row r="230" spans="1:6" x14ac:dyDescent="0.3">
      <c r="A230">
        <v>229</v>
      </c>
      <c r="F230">
        <v>1</v>
      </c>
    </row>
    <row r="231" spans="1:6" x14ac:dyDescent="0.3">
      <c r="A231">
        <v>230</v>
      </c>
      <c r="F231">
        <v>2</v>
      </c>
    </row>
    <row r="232" spans="1:6" x14ac:dyDescent="0.3">
      <c r="A232">
        <v>231</v>
      </c>
      <c r="F232">
        <v>1</v>
      </c>
    </row>
    <row r="233" spans="1:6" x14ac:dyDescent="0.3">
      <c r="A233">
        <v>232</v>
      </c>
      <c r="F233">
        <v>5</v>
      </c>
    </row>
    <row r="234" spans="1:6" x14ac:dyDescent="0.3">
      <c r="A234">
        <v>233</v>
      </c>
      <c r="F234">
        <v>2</v>
      </c>
    </row>
    <row r="235" spans="1:6" x14ac:dyDescent="0.3">
      <c r="A235">
        <v>234</v>
      </c>
      <c r="F235">
        <v>4</v>
      </c>
    </row>
    <row r="236" spans="1:6" x14ac:dyDescent="0.3">
      <c r="A236">
        <v>235</v>
      </c>
      <c r="F236">
        <v>3</v>
      </c>
    </row>
    <row r="237" spans="1:6" x14ac:dyDescent="0.3">
      <c r="A237">
        <v>236</v>
      </c>
      <c r="F237">
        <v>6</v>
      </c>
    </row>
    <row r="238" spans="1:6" x14ac:dyDescent="0.3">
      <c r="A238">
        <v>237</v>
      </c>
      <c r="F238">
        <v>2</v>
      </c>
    </row>
    <row r="239" spans="1:6" x14ac:dyDescent="0.3">
      <c r="A239">
        <v>238</v>
      </c>
      <c r="F239">
        <v>3</v>
      </c>
    </row>
    <row r="240" spans="1:6" x14ac:dyDescent="0.3">
      <c r="A240">
        <v>239</v>
      </c>
      <c r="F240">
        <v>3</v>
      </c>
    </row>
    <row r="241" spans="1:6" x14ac:dyDescent="0.3">
      <c r="A241">
        <v>240</v>
      </c>
      <c r="F241">
        <v>4</v>
      </c>
    </row>
    <row r="242" spans="1:6" x14ac:dyDescent="0.3">
      <c r="A242">
        <v>241</v>
      </c>
      <c r="F242">
        <v>4</v>
      </c>
    </row>
    <row r="243" spans="1:6" x14ac:dyDescent="0.3">
      <c r="A243">
        <v>242</v>
      </c>
      <c r="F243">
        <v>2</v>
      </c>
    </row>
    <row r="244" spans="1:6" x14ac:dyDescent="0.3">
      <c r="A244">
        <v>243</v>
      </c>
      <c r="F244">
        <v>1</v>
      </c>
    </row>
    <row r="245" spans="1:6" x14ac:dyDescent="0.3">
      <c r="A245">
        <v>244</v>
      </c>
      <c r="F245">
        <v>4</v>
      </c>
    </row>
    <row r="246" spans="1:6" x14ac:dyDescent="0.3">
      <c r="A246">
        <v>245</v>
      </c>
      <c r="F246">
        <v>2</v>
      </c>
    </row>
    <row r="247" spans="1:6" x14ac:dyDescent="0.3">
      <c r="A247">
        <v>246</v>
      </c>
      <c r="F247">
        <v>6</v>
      </c>
    </row>
    <row r="248" spans="1:6" x14ac:dyDescent="0.3">
      <c r="A248">
        <v>247</v>
      </c>
      <c r="F248">
        <v>1</v>
      </c>
    </row>
    <row r="249" spans="1:6" x14ac:dyDescent="0.3">
      <c r="A249">
        <v>248</v>
      </c>
      <c r="F249">
        <v>5</v>
      </c>
    </row>
    <row r="250" spans="1:6" x14ac:dyDescent="0.3">
      <c r="A250">
        <v>249</v>
      </c>
      <c r="F250">
        <v>1</v>
      </c>
    </row>
    <row r="251" spans="1:6" x14ac:dyDescent="0.3">
      <c r="A251">
        <v>250</v>
      </c>
      <c r="F251">
        <v>3</v>
      </c>
    </row>
    <row r="252" spans="1:6" x14ac:dyDescent="0.3">
      <c r="A252">
        <v>251</v>
      </c>
      <c r="F252">
        <v>2</v>
      </c>
    </row>
    <row r="253" spans="1:6" x14ac:dyDescent="0.3">
      <c r="A253">
        <v>252</v>
      </c>
      <c r="F253">
        <v>1</v>
      </c>
    </row>
    <row r="254" spans="1:6" x14ac:dyDescent="0.3">
      <c r="A254">
        <v>253</v>
      </c>
      <c r="F254">
        <v>5</v>
      </c>
    </row>
    <row r="255" spans="1:6" x14ac:dyDescent="0.3">
      <c r="A255">
        <v>254</v>
      </c>
      <c r="F255">
        <v>4</v>
      </c>
    </row>
    <row r="256" spans="1:6" x14ac:dyDescent="0.3">
      <c r="A256">
        <v>255</v>
      </c>
      <c r="F256">
        <v>2</v>
      </c>
    </row>
    <row r="257" spans="1:6" x14ac:dyDescent="0.3">
      <c r="A257">
        <v>256</v>
      </c>
      <c r="F257">
        <v>2</v>
      </c>
    </row>
    <row r="258" spans="1:6" x14ac:dyDescent="0.3">
      <c r="A258">
        <v>257</v>
      </c>
      <c r="F258">
        <v>5</v>
      </c>
    </row>
    <row r="259" spans="1:6" x14ac:dyDescent="0.3">
      <c r="A259">
        <v>258</v>
      </c>
      <c r="F259">
        <v>6</v>
      </c>
    </row>
    <row r="260" spans="1:6" x14ac:dyDescent="0.3">
      <c r="A260">
        <v>259</v>
      </c>
      <c r="F260">
        <v>2</v>
      </c>
    </row>
    <row r="261" spans="1:6" x14ac:dyDescent="0.3">
      <c r="A261">
        <v>260</v>
      </c>
      <c r="F261">
        <v>6</v>
      </c>
    </row>
    <row r="262" spans="1:6" x14ac:dyDescent="0.3">
      <c r="A262">
        <v>261</v>
      </c>
      <c r="F262">
        <v>3</v>
      </c>
    </row>
    <row r="263" spans="1:6" x14ac:dyDescent="0.3">
      <c r="A263">
        <v>262</v>
      </c>
      <c r="F263">
        <v>2</v>
      </c>
    </row>
    <row r="264" spans="1:6" x14ac:dyDescent="0.3">
      <c r="A264">
        <v>263</v>
      </c>
      <c r="F264">
        <v>5</v>
      </c>
    </row>
    <row r="265" spans="1:6" x14ac:dyDescent="0.3">
      <c r="A265">
        <v>264</v>
      </c>
      <c r="F265">
        <v>6</v>
      </c>
    </row>
    <row r="266" spans="1:6" x14ac:dyDescent="0.3">
      <c r="A266">
        <v>265</v>
      </c>
      <c r="F266">
        <v>1</v>
      </c>
    </row>
    <row r="267" spans="1:6" x14ac:dyDescent="0.3">
      <c r="A267">
        <v>266</v>
      </c>
      <c r="F267">
        <v>6</v>
      </c>
    </row>
    <row r="268" spans="1:6" x14ac:dyDescent="0.3">
      <c r="A268">
        <v>267</v>
      </c>
      <c r="F268">
        <v>2</v>
      </c>
    </row>
    <row r="269" spans="1:6" x14ac:dyDescent="0.3">
      <c r="A269">
        <v>268</v>
      </c>
      <c r="F269">
        <v>3</v>
      </c>
    </row>
    <row r="270" spans="1:6" x14ac:dyDescent="0.3">
      <c r="A270">
        <v>269</v>
      </c>
      <c r="F270">
        <v>3</v>
      </c>
    </row>
    <row r="271" spans="1:6" x14ac:dyDescent="0.3">
      <c r="A271">
        <v>270</v>
      </c>
      <c r="F271">
        <v>1</v>
      </c>
    </row>
    <row r="272" spans="1:6" x14ac:dyDescent="0.3">
      <c r="A272">
        <v>271</v>
      </c>
      <c r="F272">
        <v>4</v>
      </c>
    </row>
    <row r="273" spans="1:6" x14ac:dyDescent="0.3">
      <c r="A273">
        <v>272</v>
      </c>
      <c r="F273">
        <v>2</v>
      </c>
    </row>
    <row r="274" spans="1:6" x14ac:dyDescent="0.3">
      <c r="A274">
        <v>273</v>
      </c>
      <c r="F274">
        <v>5</v>
      </c>
    </row>
    <row r="275" spans="1:6" x14ac:dyDescent="0.3">
      <c r="A275">
        <v>274</v>
      </c>
      <c r="F275">
        <v>4</v>
      </c>
    </row>
    <row r="276" spans="1:6" x14ac:dyDescent="0.3">
      <c r="A276">
        <v>275</v>
      </c>
      <c r="F276">
        <v>5</v>
      </c>
    </row>
    <row r="277" spans="1:6" x14ac:dyDescent="0.3">
      <c r="A277">
        <v>276</v>
      </c>
      <c r="F277">
        <v>4</v>
      </c>
    </row>
    <row r="278" spans="1:6" x14ac:dyDescent="0.3">
      <c r="A278">
        <v>277</v>
      </c>
      <c r="F278">
        <v>3</v>
      </c>
    </row>
    <row r="279" spans="1:6" x14ac:dyDescent="0.3">
      <c r="A279">
        <v>278</v>
      </c>
      <c r="F279">
        <v>1</v>
      </c>
    </row>
    <row r="280" spans="1:6" x14ac:dyDescent="0.3">
      <c r="A280">
        <v>279</v>
      </c>
      <c r="F280">
        <v>3</v>
      </c>
    </row>
    <row r="281" spans="1:6" x14ac:dyDescent="0.3">
      <c r="A281">
        <v>280</v>
      </c>
      <c r="F281">
        <v>5</v>
      </c>
    </row>
    <row r="282" spans="1:6" x14ac:dyDescent="0.3">
      <c r="A282">
        <v>281</v>
      </c>
      <c r="F282">
        <v>6</v>
      </c>
    </row>
    <row r="283" spans="1:6" x14ac:dyDescent="0.3">
      <c r="A283">
        <v>282</v>
      </c>
      <c r="F283">
        <v>3</v>
      </c>
    </row>
    <row r="284" spans="1:6" x14ac:dyDescent="0.3">
      <c r="A284">
        <v>283</v>
      </c>
      <c r="F284">
        <v>1</v>
      </c>
    </row>
    <row r="285" spans="1:6" x14ac:dyDescent="0.3">
      <c r="A285">
        <v>284</v>
      </c>
      <c r="F285">
        <v>2</v>
      </c>
    </row>
    <row r="286" spans="1:6" x14ac:dyDescent="0.3">
      <c r="A286">
        <v>285</v>
      </c>
      <c r="F286">
        <v>5</v>
      </c>
    </row>
    <row r="287" spans="1:6" x14ac:dyDescent="0.3">
      <c r="A287">
        <v>286</v>
      </c>
      <c r="F287">
        <v>6</v>
      </c>
    </row>
    <row r="288" spans="1:6" x14ac:dyDescent="0.3">
      <c r="A288">
        <v>287</v>
      </c>
      <c r="F288">
        <v>2</v>
      </c>
    </row>
    <row r="289" spans="1:6" x14ac:dyDescent="0.3">
      <c r="A289">
        <v>288</v>
      </c>
      <c r="F289">
        <v>5</v>
      </c>
    </row>
    <row r="290" spans="1:6" x14ac:dyDescent="0.3">
      <c r="A290">
        <v>289</v>
      </c>
      <c r="F290">
        <v>3</v>
      </c>
    </row>
    <row r="291" spans="1:6" x14ac:dyDescent="0.3">
      <c r="A291">
        <v>290</v>
      </c>
      <c r="F291">
        <v>1</v>
      </c>
    </row>
    <row r="292" spans="1:6" x14ac:dyDescent="0.3">
      <c r="A292">
        <v>291</v>
      </c>
      <c r="F292">
        <v>1</v>
      </c>
    </row>
    <row r="293" spans="1:6" x14ac:dyDescent="0.3">
      <c r="A293">
        <v>292</v>
      </c>
      <c r="F293">
        <v>5</v>
      </c>
    </row>
    <row r="294" spans="1:6" x14ac:dyDescent="0.3">
      <c r="A294">
        <v>293</v>
      </c>
      <c r="F294">
        <v>5</v>
      </c>
    </row>
    <row r="295" spans="1:6" x14ac:dyDescent="0.3">
      <c r="A295">
        <v>294</v>
      </c>
      <c r="F295">
        <v>4</v>
      </c>
    </row>
  </sheetData>
  <sortState xmlns:xlrd2="http://schemas.microsoft.com/office/spreadsheetml/2017/richdata2" ref="L20:L25">
    <sortCondition ref="L20"/>
  </sortState>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26D3C-C063-4617-8106-C0AF26EC0D11}">
  <dimension ref="N3:T204"/>
  <sheetViews>
    <sheetView workbookViewId="0">
      <selection activeCell="M56" sqref="M56"/>
    </sheetView>
  </sheetViews>
  <sheetFormatPr defaultRowHeight="14.4" x14ac:dyDescent="0.3"/>
  <sheetData>
    <row r="3" spans="14:16" ht="18" x14ac:dyDescent="0.35">
      <c r="N3" s="3" t="s">
        <v>88</v>
      </c>
      <c r="O3" s="3" t="s">
        <v>92</v>
      </c>
      <c r="P3" s="3"/>
    </row>
    <row r="4" spans="14:16" ht="18" x14ac:dyDescent="0.35">
      <c r="N4" s="3" t="s">
        <v>95</v>
      </c>
      <c r="O4" s="3" t="s">
        <v>89</v>
      </c>
      <c r="P4" s="3"/>
    </row>
    <row r="8" spans="14:16" ht="18" x14ac:dyDescent="0.35">
      <c r="N8" s="3" t="s">
        <v>88</v>
      </c>
      <c r="O8" s="3" t="s">
        <v>91</v>
      </c>
      <c r="P8" s="3"/>
    </row>
    <row r="9" spans="14:16" ht="18" x14ac:dyDescent="0.35">
      <c r="N9" s="3" t="s">
        <v>95</v>
      </c>
      <c r="O9" s="3" t="s">
        <v>90</v>
      </c>
      <c r="P9" s="3"/>
    </row>
    <row r="27" spans="14:20" ht="18" x14ac:dyDescent="0.35">
      <c r="N27" s="3" t="s">
        <v>88</v>
      </c>
      <c r="O27" s="3" t="s">
        <v>94</v>
      </c>
      <c r="P27" s="3"/>
      <c r="Q27" s="3"/>
      <c r="R27" s="3"/>
      <c r="S27" s="3"/>
      <c r="T27" s="3"/>
    </row>
    <row r="28" spans="14:20" ht="18" x14ac:dyDescent="0.35">
      <c r="N28" s="3" t="s">
        <v>95</v>
      </c>
      <c r="O28" s="3" t="s">
        <v>93</v>
      </c>
      <c r="P28" s="3"/>
      <c r="Q28" s="3"/>
      <c r="R28" s="3"/>
      <c r="S28" s="3"/>
      <c r="T28" s="3"/>
    </row>
    <row r="29" spans="14:20" ht="18" x14ac:dyDescent="0.35">
      <c r="N29" s="3"/>
      <c r="O29" s="3"/>
      <c r="P29" s="3"/>
      <c r="Q29" s="3"/>
      <c r="R29" s="3"/>
      <c r="S29" s="3"/>
      <c r="T29" s="3"/>
    </row>
    <row r="30" spans="14:20" ht="18" x14ac:dyDescent="0.35">
      <c r="N30" s="3"/>
      <c r="O30" s="3"/>
      <c r="P30" s="3"/>
      <c r="Q30" s="3"/>
      <c r="R30" s="3"/>
      <c r="S30" s="3"/>
      <c r="T30" s="3"/>
    </row>
    <row r="31" spans="14:20" ht="18" x14ac:dyDescent="0.35">
      <c r="N31" s="3"/>
      <c r="O31" s="3"/>
      <c r="P31" s="3"/>
      <c r="Q31" s="3"/>
      <c r="R31" s="3"/>
      <c r="S31" s="3"/>
      <c r="T31" s="3"/>
    </row>
    <row r="32" spans="14:20" ht="18" x14ac:dyDescent="0.35">
      <c r="N32" s="3"/>
      <c r="O32" s="3"/>
      <c r="P32" s="3"/>
      <c r="Q32" s="3"/>
      <c r="R32" s="3"/>
      <c r="S32" s="3"/>
      <c r="T32" s="3"/>
    </row>
    <row r="33" spans="14:20" ht="18" x14ac:dyDescent="0.35">
      <c r="N33" s="3"/>
      <c r="O33" s="3"/>
      <c r="P33" s="3"/>
      <c r="Q33" s="3"/>
      <c r="R33" s="3"/>
      <c r="S33" s="3"/>
      <c r="T33" s="3"/>
    </row>
    <row r="34" spans="14:20" ht="18" x14ac:dyDescent="0.35">
      <c r="N34" s="3"/>
      <c r="O34" s="3"/>
      <c r="P34" s="3"/>
      <c r="Q34" s="3"/>
      <c r="R34" s="3"/>
      <c r="S34" s="3"/>
      <c r="T34" s="3"/>
    </row>
    <row r="35" spans="14:20" ht="18" x14ac:dyDescent="0.35">
      <c r="N35" s="3" t="s">
        <v>88</v>
      </c>
      <c r="O35" s="3" t="s">
        <v>96</v>
      </c>
      <c r="P35" s="3"/>
      <c r="Q35" s="3"/>
      <c r="R35" s="3"/>
      <c r="S35" s="3"/>
      <c r="T35" s="3"/>
    </row>
    <row r="36" spans="14:20" ht="18" x14ac:dyDescent="0.35">
      <c r="N36" s="3" t="s">
        <v>95</v>
      </c>
      <c r="O36" s="3" t="s">
        <v>97</v>
      </c>
      <c r="P36" s="3"/>
      <c r="Q36" s="3"/>
      <c r="R36" s="3"/>
      <c r="S36" s="3"/>
      <c r="T36" s="3"/>
    </row>
    <row r="37" spans="14:20" ht="18" x14ac:dyDescent="0.35">
      <c r="N37" s="3"/>
      <c r="O37" s="3"/>
      <c r="P37" s="3"/>
      <c r="Q37" s="3"/>
      <c r="R37" s="3"/>
      <c r="S37" s="3"/>
      <c r="T37" s="3"/>
    </row>
    <row r="38" spans="14:20" ht="18" x14ac:dyDescent="0.35">
      <c r="N38" s="3"/>
      <c r="O38" s="3"/>
      <c r="P38" s="3"/>
      <c r="Q38" s="3"/>
      <c r="R38" s="3"/>
      <c r="S38" s="3"/>
      <c r="T38" s="3"/>
    </row>
    <row r="39" spans="14:20" ht="18" x14ac:dyDescent="0.35">
      <c r="N39" s="3"/>
      <c r="O39" s="3"/>
      <c r="P39" s="3"/>
      <c r="Q39" s="3"/>
      <c r="R39" s="3"/>
      <c r="S39" s="3"/>
      <c r="T39" s="3"/>
    </row>
    <row r="40" spans="14:20" ht="18" x14ac:dyDescent="0.35">
      <c r="N40" s="3"/>
      <c r="O40" s="3"/>
      <c r="P40" s="3"/>
      <c r="Q40" s="3"/>
      <c r="R40" s="3"/>
      <c r="S40" s="3"/>
      <c r="T40" s="3"/>
    </row>
    <row r="41" spans="14:20" ht="18" x14ac:dyDescent="0.35">
      <c r="N41" s="3"/>
      <c r="O41" s="3"/>
      <c r="P41" s="3"/>
      <c r="Q41" s="3"/>
      <c r="R41" s="3"/>
      <c r="S41" s="3"/>
      <c r="T41" s="3"/>
    </row>
    <row r="42" spans="14:20" ht="18" x14ac:dyDescent="0.35">
      <c r="N42" s="3"/>
      <c r="O42" s="3"/>
      <c r="P42" s="3"/>
      <c r="Q42" s="3"/>
      <c r="R42" s="3"/>
      <c r="S42" s="3"/>
      <c r="T42" s="3"/>
    </row>
    <row r="43" spans="14:20" ht="18" x14ac:dyDescent="0.35">
      <c r="N43" s="3"/>
      <c r="O43" s="3"/>
      <c r="P43" s="3"/>
      <c r="Q43" s="3"/>
      <c r="R43" s="3"/>
      <c r="S43" s="3"/>
      <c r="T43" s="3"/>
    </row>
    <row r="44" spans="14:20" ht="18" x14ac:dyDescent="0.35">
      <c r="N44" s="3"/>
      <c r="O44" s="3"/>
      <c r="P44" s="3"/>
      <c r="Q44" s="3"/>
      <c r="R44" s="3"/>
      <c r="S44" s="3"/>
      <c r="T44" s="3"/>
    </row>
    <row r="45" spans="14:20" ht="18" x14ac:dyDescent="0.35">
      <c r="N45" s="3"/>
      <c r="O45" s="3"/>
      <c r="P45" s="3"/>
      <c r="Q45" s="3"/>
      <c r="R45" s="3"/>
      <c r="S45" s="3"/>
      <c r="T45" s="3"/>
    </row>
    <row r="46" spans="14:20" ht="18" x14ac:dyDescent="0.35">
      <c r="N46" s="3" t="s">
        <v>88</v>
      </c>
      <c r="O46" s="3" t="s">
        <v>98</v>
      </c>
      <c r="P46" s="3"/>
      <c r="Q46" s="3"/>
      <c r="R46" s="3"/>
      <c r="S46" s="3"/>
      <c r="T46" s="3"/>
    </row>
    <row r="47" spans="14:20" ht="18" x14ac:dyDescent="0.35">
      <c r="N47" s="3" t="s">
        <v>95</v>
      </c>
      <c r="O47" s="3" t="s">
        <v>99</v>
      </c>
      <c r="P47" s="3"/>
      <c r="Q47" s="3"/>
      <c r="R47" s="3"/>
      <c r="S47" s="3"/>
      <c r="T47" s="3"/>
    </row>
    <row r="48" spans="14:20" ht="18" x14ac:dyDescent="0.35">
      <c r="N48" s="3"/>
      <c r="O48" s="3"/>
      <c r="P48" s="3"/>
      <c r="Q48" s="3"/>
      <c r="R48" s="3"/>
      <c r="S48" s="3"/>
      <c r="T48" s="3"/>
    </row>
    <row r="49" spans="14:20" ht="18" x14ac:dyDescent="0.35">
      <c r="N49" s="3"/>
      <c r="O49" s="3"/>
      <c r="P49" s="3"/>
      <c r="Q49" s="3"/>
      <c r="R49" s="3"/>
      <c r="S49" s="3"/>
      <c r="T49" s="3"/>
    </row>
    <row r="50" spans="14:20" ht="18" x14ac:dyDescent="0.35">
      <c r="N50" s="3"/>
      <c r="O50" s="3"/>
      <c r="P50" s="3"/>
      <c r="Q50" s="3"/>
      <c r="R50" s="3"/>
      <c r="S50" s="3"/>
      <c r="T50" s="3"/>
    </row>
    <row r="51" spans="14:20" ht="18" x14ac:dyDescent="0.35">
      <c r="N51" s="3"/>
      <c r="O51" s="3"/>
      <c r="P51" s="3"/>
      <c r="Q51" s="3"/>
      <c r="R51" s="3"/>
      <c r="S51" s="3"/>
      <c r="T51" s="3"/>
    </row>
    <row r="52" spans="14:20" ht="18" x14ac:dyDescent="0.35">
      <c r="N52" s="3"/>
      <c r="O52" s="3"/>
      <c r="P52" s="3"/>
      <c r="Q52" s="3"/>
      <c r="R52" s="3"/>
      <c r="S52" s="3"/>
      <c r="T52" s="3"/>
    </row>
    <row r="53" spans="14:20" ht="18" x14ac:dyDescent="0.35">
      <c r="N53" s="3"/>
      <c r="O53" s="3"/>
      <c r="P53" s="3"/>
      <c r="Q53" s="3"/>
      <c r="R53" s="3"/>
      <c r="S53" s="3"/>
      <c r="T53" s="3"/>
    </row>
    <row r="54" spans="14:20" ht="18" x14ac:dyDescent="0.35">
      <c r="N54" s="3"/>
      <c r="O54" s="3"/>
      <c r="P54" s="3"/>
      <c r="Q54" s="3"/>
      <c r="R54" s="3"/>
      <c r="S54" s="3"/>
      <c r="T54" s="3"/>
    </row>
    <row r="55" spans="14:20" ht="18" x14ac:dyDescent="0.35">
      <c r="N55" s="3"/>
      <c r="O55" s="3"/>
      <c r="P55" s="3"/>
      <c r="Q55" s="3"/>
      <c r="R55" s="3"/>
      <c r="S55" s="3"/>
      <c r="T55" s="3"/>
    </row>
    <row r="56" spans="14:20" ht="18" x14ac:dyDescent="0.35">
      <c r="N56" s="3"/>
      <c r="O56" s="3"/>
      <c r="P56" s="3"/>
      <c r="Q56" s="3"/>
      <c r="R56" s="3"/>
      <c r="S56" s="3"/>
      <c r="T56" s="3"/>
    </row>
    <row r="57" spans="14:20" ht="18" x14ac:dyDescent="0.35">
      <c r="N57" s="3"/>
      <c r="O57" s="3"/>
      <c r="P57" s="3"/>
      <c r="Q57" s="3"/>
      <c r="R57" s="3"/>
      <c r="S57" s="3"/>
      <c r="T57" s="3"/>
    </row>
    <row r="58" spans="14:20" ht="18" x14ac:dyDescent="0.35">
      <c r="N58" s="3"/>
      <c r="O58" s="3"/>
      <c r="P58" s="3"/>
      <c r="Q58" s="3"/>
      <c r="R58" s="3"/>
      <c r="S58" s="3"/>
      <c r="T58" s="3"/>
    </row>
    <row r="59" spans="14:20" ht="18" x14ac:dyDescent="0.35">
      <c r="N59" s="3"/>
      <c r="O59" s="3"/>
      <c r="P59" s="3"/>
      <c r="Q59" s="3"/>
      <c r="R59" s="3"/>
      <c r="S59" s="3"/>
      <c r="T59" s="3"/>
    </row>
    <row r="60" spans="14:20" ht="18" x14ac:dyDescent="0.35">
      <c r="N60" s="3"/>
      <c r="O60" s="3"/>
      <c r="P60" s="3"/>
      <c r="Q60" s="3"/>
      <c r="R60" s="3"/>
      <c r="S60" s="3"/>
      <c r="T60" s="3"/>
    </row>
    <row r="61" spans="14:20" ht="18" x14ac:dyDescent="0.35">
      <c r="N61" s="3"/>
      <c r="O61" s="3"/>
      <c r="P61" s="3"/>
      <c r="Q61" s="3"/>
      <c r="R61" s="3"/>
      <c r="S61" s="3"/>
      <c r="T61" s="3"/>
    </row>
    <row r="62" spans="14:20" ht="18" x14ac:dyDescent="0.35">
      <c r="N62" s="3"/>
      <c r="O62" s="3"/>
      <c r="P62" s="3"/>
      <c r="Q62" s="3"/>
      <c r="R62" s="3"/>
      <c r="S62" s="3"/>
      <c r="T62" s="3"/>
    </row>
    <row r="63" spans="14:20" ht="18" x14ac:dyDescent="0.35">
      <c r="N63" s="3"/>
      <c r="O63" s="3"/>
      <c r="P63" s="3"/>
      <c r="Q63" s="3"/>
      <c r="R63" s="3"/>
      <c r="S63" s="3"/>
      <c r="T63" s="3"/>
    </row>
    <row r="64" spans="14:20" ht="18" x14ac:dyDescent="0.35">
      <c r="N64" s="3"/>
      <c r="O64" s="3"/>
      <c r="P64" s="3"/>
      <c r="Q64" s="3"/>
      <c r="R64" s="3"/>
      <c r="S64" s="3"/>
      <c r="T64" s="3"/>
    </row>
    <row r="65" spans="14:20" ht="18" x14ac:dyDescent="0.35">
      <c r="N65" s="3"/>
      <c r="O65" s="3"/>
      <c r="P65" s="3"/>
      <c r="Q65" s="3"/>
      <c r="R65" s="3"/>
      <c r="S65" s="3"/>
      <c r="T65" s="3"/>
    </row>
    <row r="66" spans="14:20" ht="18" x14ac:dyDescent="0.35">
      <c r="N66" s="3"/>
      <c r="O66" s="3"/>
      <c r="P66" s="3"/>
      <c r="Q66" s="3"/>
      <c r="R66" s="3"/>
      <c r="S66" s="3"/>
      <c r="T66" s="3"/>
    </row>
    <row r="67" spans="14:20" ht="18" x14ac:dyDescent="0.35">
      <c r="N67" s="3"/>
      <c r="O67" s="3"/>
      <c r="P67" s="3"/>
      <c r="Q67" s="3"/>
      <c r="R67" s="3"/>
      <c r="S67" s="3"/>
      <c r="T67" s="3"/>
    </row>
    <row r="68" spans="14:20" ht="18" x14ac:dyDescent="0.35">
      <c r="N68" s="3"/>
      <c r="O68" s="3"/>
      <c r="P68" s="3"/>
      <c r="Q68" s="3"/>
      <c r="R68" s="3"/>
      <c r="S68" s="3"/>
      <c r="T68" s="3"/>
    </row>
    <row r="69" spans="14:20" ht="18" x14ac:dyDescent="0.35">
      <c r="N69" s="3"/>
      <c r="O69" s="3"/>
      <c r="P69" s="3"/>
      <c r="Q69" s="3"/>
      <c r="R69" s="3"/>
      <c r="S69" s="3"/>
      <c r="T69" s="3"/>
    </row>
    <row r="70" spans="14:20" ht="18" x14ac:dyDescent="0.35">
      <c r="N70" s="3"/>
      <c r="O70" s="3"/>
      <c r="P70" s="3"/>
      <c r="Q70" s="3"/>
      <c r="R70" s="3"/>
      <c r="S70" s="3"/>
      <c r="T70" s="3"/>
    </row>
    <row r="71" spans="14:20" ht="18" x14ac:dyDescent="0.35">
      <c r="N71" s="3"/>
      <c r="O71" s="3"/>
      <c r="P71" s="3"/>
      <c r="Q71" s="3"/>
      <c r="R71" s="3"/>
      <c r="S71" s="3"/>
      <c r="T71" s="3"/>
    </row>
    <row r="72" spans="14:20" ht="18" x14ac:dyDescent="0.35">
      <c r="N72" s="3"/>
      <c r="O72" s="3"/>
      <c r="P72" s="3"/>
      <c r="Q72" s="3"/>
      <c r="R72" s="3"/>
      <c r="S72" s="3"/>
      <c r="T72" s="3"/>
    </row>
    <row r="73" spans="14:20" ht="18" x14ac:dyDescent="0.35">
      <c r="N73" s="3"/>
      <c r="O73" s="3"/>
      <c r="P73" s="3"/>
      <c r="Q73" s="3"/>
      <c r="R73" s="3"/>
      <c r="S73" s="3"/>
      <c r="T73" s="3"/>
    </row>
    <row r="74" spans="14:20" ht="18" x14ac:dyDescent="0.35">
      <c r="N74" s="3"/>
      <c r="O74" s="3"/>
      <c r="P74" s="3"/>
      <c r="Q74" s="3"/>
      <c r="R74" s="3"/>
      <c r="S74" s="3"/>
      <c r="T74" s="3"/>
    </row>
    <row r="75" spans="14:20" ht="18" x14ac:dyDescent="0.35">
      <c r="N75" s="3"/>
      <c r="O75" s="3"/>
      <c r="P75" s="3"/>
      <c r="Q75" s="3"/>
      <c r="R75" s="3"/>
      <c r="S75" s="3"/>
      <c r="T75" s="3"/>
    </row>
    <row r="76" spans="14:20" ht="18" x14ac:dyDescent="0.35">
      <c r="N76" s="3"/>
      <c r="O76" s="3"/>
      <c r="P76" s="3"/>
      <c r="Q76" s="3"/>
      <c r="R76" s="3"/>
      <c r="S76" s="3"/>
      <c r="T76" s="3"/>
    </row>
    <row r="77" spans="14:20" ht="18" x14ac:dyDescent="0.35">
      <c r="N77" s="3"/>
      <c r="O77" s="3"/>
      <c r="P77" s="3"/>
      <c r="Q77" s="3"/>
      <c r="R77" s="3"/>
      <c r="S77" s="3"/>
      <c r="T77" s="3"/>
    </row>
    <row r="78" spans="14:20" ht="18" x14ac:dyDescent="0.35">
      <c r="N78" s="3"/>
      <c r="O78" s="3"/>
      <c r="P78" s="3"/>
      <c r="Q78" s="3"/>
      <c r="R78" s="3"/>
      <c r="S78" s="3"/>
      <c r="T78" s="3"/>
    </row>
    <row r="79" spans="14:20" ht="18" x14ac:dyDescent="0.35">
      <c r="N79" s="3"/>
      <c r="O79" s="3"/>
      <c r="P79" s="3"/>
      <c r="Q79" s="3"/>
      <c r="R79" s="3"/>
      <c r="S79" s="3"/>
      <c r="T79" s="3"/>
    </row>
    <row r="80" spans="14:20" ht="18" x14ac:dyDescent="0.35">
      <c r="N80" s="3"/>
      <c r="O80" s="3"/>
      <c r="P80" s="3"/>
      <c r="Q80" s="3"/>
      <c r="R80" s="3"/>
      <c r="S80" s="3"/>
      <c r="T80" s="3"/>
    </row>
    <row r="81" spans="14:20" ht="18" x14ac:dyDescent="0.35">
      <c r="N81" s="3"/>
      <c r="O81" s="3"/>
      <c r="P81" s="3"/>
      <c r="Q81" s="3"/>
      <c r="R81" s="3"/>
      <c r="S81" s="3"/>
      <c r="T81" s="3"/>
    </row>
    <row r="82" spans="14:20" ht="18" x14ac:dyDescent="0.35">
      <c r="N82" s="3"/>
      <c r="O82" s="3"/>
      <c r="P82" s="3"/>
      <c r="Q82" s="3"/>
      <c r="R82" s="3"/>
      <c r="S82" s="3"/>
      <c r="T82" s="3"/>
    </row>
    <row r="83" spans="14:20" ht="18" x14ac:dyDescent="0.35">
      <c r="N83" s="3"/>
      <c r="O83" s="3"/>
      <c r="P83" s="3"/>
      <c r="Q83" s="3"/>
      <c r="R83" s="3"/>
      <c r="S83" s="3"/>
      <c r="T83" s="3"/>
    </row>
    <row r="84" spans="14:20" ht="18" x14ac:dyDescent="0.35">
      <c r="N84" s="3"/>
      <c r="O84" s="3"/>
      <c r="P84" s="3"/>
      <c r="Q84" s="3"/>
      <c r="R84" s="3"/>
      <c r="S84" s="3"/>
      <c r="T84" s="3"/>
    </row>
    <row r="85" spans="14:20" ht="18" x14ac:dyDescent="0.35">
      <c r="N85" s="3"/>
      <c r="O85" s="3"/>
      <c r="P85" s="3"/>
      <c r="Q85" s="3"/>
      <c r="R85" s="3"/>
      <c r="S85" s="3"/>
      <c r="T85" s="3"/>
    </row>
    <row r="86" spans="14:20" ht="18" x14ac:dyDescent="0.35">
      <c r="N86" s="3"/>
      <c r="O86" s="3"/>
      <c r="P86" s="3"/>
      <c r="Q86" s="3"/>
      <c r="R86" s="3"/>
      <c r="S86" s="3"/>
      <c r="T86" s="3"/>
    </row>
    <row r="87" spans="14:20" ht="18" x14ac:dyDescent="0.35">
      <c r="N87" s="3"/>
      <c r="O87" s="3"/>
      <c r="P87" s="3"/>
      <c r="Q87" s="3"/>
      <c r="R87" s="3"/>
      <c r="S87" s="3"/>
      <c r="T87" s="3"/>
    </row>
    <row r="88" spans="14:20" ht="18" x14ac:dyDescent="0.35">
      <c r="N88" s="3"/>
      <c r="O88" s="3"/>
      <c r="P88" s="3"/>
      <c r="Q88" s="3"/>
      <c r="R88" s="3"/>
      <c r="S88" s="3"/>
      <c r="T88" s="3"/>
    </row>
    <row r="89" spans="14:20" ht="18" x14ac:dyDescent="0.35">
      <c r="N89" s="3"/>
      <c r="O89" s="3"/>
      <c r="P89" s="3"/>
      <c r="Q89" s="3"/>
      <c r="R89" s="3"/>
      <c r="S89" s="3"/>
      <c r="T89" s="3"/>
    </row>
    <row r="90" spans="14:20" ht="18" x14ac:dyDescent="0.35">
      <c r="N90" s="3"/>
      <c r="O90" s="3"/>
      <c r="P90" s="3"/>
      <c r="Q90" s="3"/>
      <c r="R90" s="3"/>
      <c r="S90" s="3"/>
      <c r="T90" s="3"/>
    </row>
    <row r="91" spans="14:20" ht="18" x14ac:dyDescent="0.35">
      <c r="N91" s="3"/>
      <c r="O91" s="3"/>
      <c r="P91" s="3"/>
      <c r="Q91" s="3"/>
      <c r="R91" s="3"/>
      <c r="S91" s="3"/>
      <c r="T91" s="3"/>
    </row>
    <row r="92" spans="14:20" ht="18" x14ac:dyDescent="0.35">
      <c r="N92" s="3"/>
      <c r="O92" s="3"/>
      <c r="P92" s="3"/>
      <c r="Q92" s="3"/>
      <c r="R92" s="3"/>
      <c r="S92" s="3"/>
      <c r="T92" s="3"/>
    </row>
    <row r="93" spans="14:20" ht="18" x14ac:dyDescent="0.35">
      <c r="N93" s="3"/>
      <c r="O93" s="3"/>
      <c r="P93" s="3"/>
      <c r="Q93" s="3"/>
      <c r="R93" s="3"/>
      <c r="S93" s="3"/>
      <c r="T93" s="3"/>
    </row>
    <row r="94" spans="14:20" ht="18" x14ac:dyDescent="0.35">
      <c r="N94" s="3"/>
      <c r="O94" s="3"/>
      <c r="P94" s="3"/>
      <c r="Q94" s="3"/>
      <c r="R94" s="3"/>
      <c r="S94" s="3"/>
      <c r="T94" s="3"/>
    </row>
    <row r="95" spans="14:20" ht="18" x14ac:dyDescent="0.35">
      <c r="N95" s="3"/>
      <c r="O95" s="3"/>
      <c r="P95" s="3"/>
      <c r="Q95" s="3"/>
      <c r="R95" s="3"/>
      <c r="S95" s="3"/>
      <c r="T95" s="3"/>
    </row>
    <row r="96" spans="14:20" ht="18" x14ac:dyDescent="0.35">
      <c r="N96" s="3"/>
      <c r="O96" s="3"/>
      <c r="P96" s="3"/>
      <c r="Q96" s="3"/>
      <c r="R96" s="3"/>
      <c r="S96" s="3"/>
      <c r="T96" s="3"/>
    </row>
    <row r="97" spans="14:20" ht="18" x14ac:dyDescent="0.35">
      <c r="N97" s="3"/>
      <c r="O97" s="3"/>
      <c r="P97" s="3"/>
      <c r="Q97" s="3"/>
      <c r="R97" s="3"/>
      <c r="S97" s="3"/>
      <c r="T97" s="3"/>
    </row>
    <row r="98" spans="14:20" ht="18" x14ac:dyDescent="0.35">
      <c r="N98" s="3"/>
      <c r="O98" s="3"/>
      <c r="P98" s="3"/>
      <c r="Q98" s="3"/>
      <c r="R98" s="3"/>
      <c r="S98" s="3"/>
      <c r="T98" s="3"/>
    </row>
    <row r="99" spans="14:20" ht="18" x14ac:dyDescent="0.35">
      <c r="N99" s="3"/>
      <c r="O99" s="3"/>
      <c r="P99" s="3"/>
      <c r="Q99" s="3"/>
      <c r="R99" s="3"/>
      <c r="S99" s="3"/>
      <c r="T99" s="3"/>
    </row>
    <row r="100" spans="14:20" ht="18" x14ac:dyDescent="0.35">
      <c r="N100" s="3"/>
      <c r="O100" s="3"/>
      <c r="P100" s="3"/>
      <c r="Q100" s="3"/>
      <c r="R100" s="3"/>
      <c r="S100" s="3"/>
      <c r="T100" s="3"/>
    </row>
    <row r="101" spans="14:20" ht="18" x14ac:dyDescent="0.35">
      <c r="N101" s="3"/>
      <c r="O101" s="3"/>
      <c r="P101" s="3"/>
      <c r="Q101" s="3"/>
      <c r="R101" s="3"/>
      <c r="S101" s="3"/>
      <c r="T101" s="3"/>
    </row>
    <row r="102" spans="14:20" ht="18" x14ac:dyDescent="0.35">
      <c r="N102" s="3"/>
      <c r="O102" s="3"/>
      <c r="P102" s="3"/>
      <c r="Q102" s="3"/>
      <c r="R102" s="3"/>
      <c r="S102" s="3"/>
      <c r="T102" s="3"/>
    </row>
    <row r="103" spans="14:20" ht="18" x14ac:dyDescent="0.35">
      <c r="N103" s="3"/>
      <c r="O103" s="3"/>
      <c r="P103" s="3"/>
      <c r="Q103" s="3"/>
      <c r="R103" s="3"/>
      <c r="S103" s="3"/>
      <c r="T103" s="3"/>
    </row>
    <row r="104" spans="14:20" ht="18" x14ac:dyDescent="0.35">
      <c r="N104" s="3"/>
      <c r="O104" s="3"/>
      <c r="P104" s="3"/>
      <c r="Q104" s="3"/>
      <c r="R104" s="3"/>
      <c r="S104" s="3"/>
      <c r="T104" s="3"/>
    </row>
    <row r="105" spans="14:20" ht="18" x14ac:dyDescent="0.35">
      <c r="N105" s="3"/>
      <c r="O105" s="3"/>
      <c r="P105" s="3"/>
      <c r="Q105" s="3"/>
      <c r="R105" s="3"/>
      <c r="S105" s="3"/>
      <c r="T105" s="3"/>
    </row>
    <row r="106" spans="14:20" ht="18" x14ac:dyDescent="0.35">
      <c r="N106" s="3"/>
      <c r="O106" s="3"/>
      <c r="P106" s="3"/>
      <c r="Q106" s="3"/>
      <c r="R106" s="3"/>
      <c r="S106" s="3"/>
      <c r="T106" s="3"/>
    </row>
    <row r="107" spans="14:20" ht="18" x14ac:dyDescent="0.35">
      <c r="N107" s="3"/>
      <c r="O107" s="3"/>
      <c r="P107" s="3"/>
      <c r="Q107" s="3"/>
      <c r="R107" s="3"/>
      <c r="S107" s="3"/>
      <c r="T107" s="3"/>
    </row>
    <row r="108" spans="14:20" ht="18" x14ac:dyDescent="0.35">
      <c r="N108" s="3"/>
      <c r="O108" s="3"/>
      <c r="P108" s="3"/>
      <c r="Q108" s="3"/>
      <c r="R108" s="3"/>
      <c r="S108" s="3"/>
      <c r="T108" s="3"/>
    </row>
    <row r="109" spans="14:20" ht="18" x14ac:dyDescent="0.35">
      <c r="N109" s="3"/>
      <c r="O109" s="3"/>
      <c r="P109" s="3"/>
      <c r="Q109" s="3"/>
      <c r="R109" s="3"/>
      <c r="S109" s="3"/>
      <c r="T109" s="3"/>
    </row>
    <row r="110" spans="14:20" ht="18" x14ac:dyDescent="0.35">
      <c r="N110" s="3"/>
      <c r="O110" s="3"/>
      <c r="P110" s="3"/>
      <c r="Q110" s="3"/>
      <c r="R110" s="3"/>
      <c r="S110" s="3"/>
      <c r="T110" s="3"/>
    </row>
    <row r="111" spans="14:20" ht="18" x14ac:dyDescent="0.35">
      <c r="N111" s="3"/>
      <c r="O111" s="3"/>
      <c r="P111" s="3"/>
      <c r="Q111" s="3"/>
      <c r="R111" s="3"/>
      <c r="S111" s="3"/>
      <c r="T111" s="3"/>
    </row>
    <row r="112" spans="14:20" ht="18" x14ac:dyDescent="0.35">
      <c r="N112" s="3"/>
      <c r="O112" s="3"/>
      <c r="P112" s="3"/>
      <c r="Q112" s="3"/>
      <c r="R112" s="3"/>
      <c r="S112" s="3"/>
      <c r="T112" s="3"/>
    </row>
    <row r="113" spans="14:20" ht="18" x14ac:dyDescent="0.35">
      <c r="N113" s="3"/>
      <c r="O113" s="3"/>
      <c r="P113" s="3"/>
      <c r="Q113" s="3"/>
      <c r="R113" s="3"/>
      <c r="S113" s="3"/>
      <c r="T113" s="3"/>
    </row>
    <row r="114" spans="14:20" ht="18" x14ac:dyDescent="0.35">
      <c r="N114" s="3"/>
      <c r="O114" s="3"/>
      <c r="P114" s="3"/>
      <c r="Q114" s="3"/>
      <c r="R114" s="3"/>
      <c r="S114" s="3"/>
      <c r="T114" s="3"/>
    </row>
    <row r="115" spans="14:20" ht="18" x14ac:dyDescent="0.35">
      <c r="N115" s="3"/>
      <c r="O115" s="3"/>
      <c r="P115" s="3"/>
      <c r="Q115" s="3"/>
      <c r="R115" s="3"/>
      <c r="S115" s="3"/>
      <c r="T115" s="3"/>
    </row>
    <row r="116" spans="14:20" ht="18" x14ac:dyDescent="0.35">
      <c r="N116" s="3"/>
      <c r="O116" s="3"/>
      <c r="P116" s="3"/>
      <c r="Q116" s="3"/>
      <c r="R116" s="3"/>
      <c r="S116" s="3"/>
      <c r="T116" s="3"/>
    </row>
    <row r="117" spans="14:20" ht="18" x14ac:dyDescent="0.35">
      <c r="N117" s="3"/>
      <c r="O117" s="3"/>
      <c r="P117" s="3"/>
      <c r="Q117" s="3"/>
      <c r="R117" s="3"/>
      <c r="S117" s="3"/>
      <c r="T117" s="3"/>
    </row>
    <row r="118" spans="14:20" ht="18" x14ac:dyDescent="0.35">
      <c r="N118" s="3"/>
      <c r="O118" s="3"/>
      <c r="P118" s="3"/>
      <c r="Q118" s="3"/>
      <c r="R118" s="3"/>
      <c r="S118" s="3"/>
      <c r="T118" s="3"/>
    </row>
    <row r="119" spans="14:20" ht="18" x14ac:dyDescent="0.35">
      <c r="N119" s="3"/>
      <c r="O119" s="3"/>
      <c r="P119" s="3"/>
      <c r="Q119" s="3"/>
      <c r="R119" s="3"/>
      <c r="S119" s="3"/>
      <c r="T119" s="3"/>
    </row>
    <row r="120" spans="14:20" ht="18" x14ac:dyDescent="0.35">
      <c r="N120" s="3"/>
      <c r="O120" s="3"/>
      <c r="P120" s="3"/>
      <c r="Q120" s="3"/>
      <c r="R120" s="3"/>
      <c r="S120" s="3"/>
      <c r="T120" s="3"/>
    </row>
    <row r="121" spans="14:20" ht="18" x14ac:dyDescent="0.35">
      <c r="N121" s="3"/>
      <c r="O121" s="3"/>
      <c r="P121" s="3"/>
      <c r="Q121" s="3"/>
      <c r="R121" s="3"/>
      <c r="S121" s="3"/>
      <c r="T121" s="3"/>
    </row>
    <row r="122" spans="14:20" ht="18" x14ac:dyDescent="0.35">
      <c r="N122" s="3"/>
      <c r="O122" s="3"/>
      <c r="P122" s="3"/>
      <c r="Q122" s="3"/>
      <c r="R122" s="3"/>
      <c r="S122" s="3"/>
      <c r="T122" s="3"/>
    </row>
    <row r="123" spans="14:20" ht="18" x14ac:dyDescent="0.35">
      <c r="N123" s="3"/>
      <c r="O123" s="3"/>
      <c r="P123" s="3"/>
      <c r="Q123" s="3"/>
      <c r="R123" s="3"/>
      <c r="S123" s="3"/>
      <c r="T123" s="3"/>
    </row>
    <row r="124" spans="14:20" ht="18" x14ac:dyDescent="0.35">
      <c r="N124" s="3"/>
      <c r="O124" s="3"/>
      <c r="P124" s="3"/>
      <c r="Q124" s="3"/>
      <c r="R124" s="3"/>
      <c r="S124" s="3"/>
      <c r="T124" s="3"/>
    </row>
    <row r="125" spans="14:20" ht="18" x14ac:dyDescent="0.35">
      <c r="N125" s="3"/>
      <c r="O125" s="3"/>
      <c r="P125" s="3"/>
      <c r="Q125" s="3"/>
      <c r="R125" s="3"/>
      <c r="S125" s="3"/>
      <c r="T125" s="3"/>
    </row>
    <row r="126" spans="14:20" ht="18" x14ac:dyDescent="0.35">
      <c r="N126" s="3"/>
      <c r="O126" s="3"/>
      <c r="P126" s="3"/>
      <c r="Q126" s="3"/>
      <c r="R126" s="3"/>
      <c r="S126" s="3"/>
      <c r="T126" s="3"/>
    </row>
    <row r="127" spans="14:20" ht="18" x14ac:dyDescent="0.35">
      <c r="N127" s="3"/>
      <c r="O127" s="3"/>
      <c r="P127" s="3"/>
      <c r="Q127" s="3"/>
      <c r="R127" s="3"/>
      <c r="S127" s="3"/>
      <c r="T127" s="3"/>
    </row>
    <row r="128" spans="14:20" ht="18" x14ac:dyDescent="0.35">
      <c r="N128" s="3"/>
      <c r="O128" s="3"/>
      <c r="P128" s="3"/>
      <c r="Q128" s="3"/>
      <c r="R128" s="3"/>
      <c r="S128" s="3"/>
      <c r="T128" s="3"/>
    </row>
    <row r="129" spans="14:20" ht="18" x14ac:dyDescent="0.35">
      <c r="N129" s="3"/>
      <c r="O129" s="3"/>
      <c r="P129" s="3"/>
      <c r="Q129" s="3"/>
      <c r="R129" s="3"/>
      <c r="S129" s="3"/>
      <c r="T129" s="3"/>
    </row>
    <row r="130" spans="14:20" ht="18" x14ac:dyDescent="0.35">
      <c r="N130" s="3"/>
      <c r="O130" s="3"/>
      <c r="P130" s="3"/>
      <c r="Q130" s="3"/>
      <c r="R130" s="3"/>
      <c r="S130" s="3"/>
      <c r="T130" s="3"/>
    </row>
    <row r="131" spans="14:20" ht="18" x14ac:dyDescent="0.35">
      <c r="N131" s="3"/>
      <c r="O131" s="3"/>
      <c r="P131" s="3"/>
      <c r="Q131" s="3"/>
      <c r="R131" s="3"/>
      <c r="S131" s="3"/>
      <c r="T131" s="3"/>
    </row>
    <row r="132" spans="14:20" ht="18" x14ac:dyDescent="0.35">
      <c r="N132" s="3"/>
      <c r="O132" s="3"/>
      <c r="P132" s="3"/>
      <c r="Q132" s="3"/>
      <c r="R132" s="3"/>
      <c r="S132" s="3"/>
      <c r="T132" s="3"/>
    </row>
    <row r="133" spans="14:20" ht="18" x14ac:dyDescent="0.35">
      <c r="N133" s="3"/>
      <c r="O133" s="3"/>
      <c r="P133" s="3"/>
      <c r="Q133" s="3"/>
      <c r="R133" s="3"/>
      <c r="S133" s="3"/>
      <c r="T133" s="3"/>
    </row>
    <row r="134" spans="14:20" ht="18" x14ac:dyDescent="0.35">
      <c r="N134" s="3"/>
      <c r="O134" s="3"/>
      <c r="P134" s="3"/>
      <c r="Q134" s="3"/>
      <c r="R134" s="3"/>
      <c r="S134" s="3"/>
      <c r="T134" s="3"/>
    </row>
    <row r="135" spans="14:20" ht="18" x14ac:dyDescent="0.35">
      <c r="N135" s="3"/>
      <c r="O135" s="3"/>
      <c r="P135" s="3"/>
      <c r="Q135" s="3"/>
      <c r="R135" s="3"/>
      <c r="S135" s="3"/>
      <c r="T135" s="3"/>
    </row>
    <row r="136" spans="14:20" ht="18" x14ac:dyDescent="0.35">
      <c r="N136" s="3"/>
      <c r="O136" s="3"/>
      <c r="P136" s="3"/>
      <c r="Q136" s="3"/>
      <c r="R136" s="3"/>
      <c r="S136" s="3"/>
      <c r="T136" s="3"/>
    </row>
    <row r="137" spans="14:20" ht="18" x14ac:dyDescent="0.35">
      <c r="N137" s="3"/>
      <c r="O137" s="3"/>
      <c r="P137" s="3"/>
      <c r="Q137" s="3"/>
      <c r="R137" s="3"/>
      <c r="S137" s="3"/>
      <c r="T137" s="3"/>
    </row>
    <row r="138" spans="14:20" ht="18" x14ac:dyDescent="0.35">
      <c r="N138" s="3"/>
      <c r="O138" s="3"/>
      <c r="P138" s="3"/>
      <c r="Q138" s="3"/>
      <c r="R138" s="3"/>
      <c r="S138" s="3"/>
      <c r="T138" s="3"/>
    </row>
    <row r="139" spans="14:20" ht="18" x14ac:dyDescent="0.35">
      <c r="N139" s="3"/>
      <c r="O139" s="3"/>
      <c r="P139" s="3"/>
      <c r="Q139" s="3"/>
      <c r="R139" s="3"/>
      <c r="S139" s="3"/>
      <c r="T139" s="3"/>
    </row>
    <row r="140" spans="14:20" ht="18" x14ac:dyDescent="0.35">
      <c r="N140" s="3"/>
      <c r="O140" s="3"/>
      <c r="P140" s="3"/>
      <c r="Q140" s="3"/>
      <c r="R140" s="3"/>
      <c r="S140" s="3"/>
      <c r="T140" s="3"/>
    </row>
    <row r="141" spans="14:20" ht="18" x14ac:dyDescent="0.35">
      <c r="N141" s="3"/>
      <c r="O141" s="3"/>
      <c r="P141" s="3"/>
      <c r="Q141" s="3"/>
      <c r="R141" s="3"/>
      <c r="S141" s="3"/>
      <c r="T141" s="3"/>
    </row>
    <row r="142" spans="14:20" ht="18" x14ac:dyDescent="0.35">
      <c r="N142" s="3"/>
      <c r="O142" s="3"/>
      <c r="P142" s="3"/>
      <c r="Q142" s="3"/>
      <c r="R142" s="3"/>
      <c r="S142" s="3"/>
      <c r="T142" s="3"/>
    </row>
    <row r="143" spans="14:20" ht="18" x14ac:dyDescent="0.35">
      <c r="N143" s="3"/>
      <c r="O143" s="3"/>
      <c r="P143" s="3"/>
      <c r="Q143" s="3"/>
      <c r="R143" s="3"/>
      <c r="S143" s="3"/>
      <c r="T143" s="3"/>
    </row>
    <row r="144" spans="14:20" ht="18" x14ac:dyDescent="0.35">
      <c r="N144" s="3"/>
      <c r="O144" s="3"/>
      <c r="P144" s="3"/>
      <c r="Q144" s="3"/>
      <c r="R144" s="3"/>
      <c r="S144" s="3"/>
      <c r="T144" s="3"/>
    </row>
    <row r="145" spans="14:20" ht="18" x14ac:dyDescent="0.35">
      <c r="N145" s="3"/>
      <c r="O145" s="3"/>
      <c r="P145" s="3"/>
      <c r="Q145" s="3"/>
      <c r="R145" s="3"/>
      <c r="S145" s="3"/>
      <c r="T145" s="3"/>
    </row>
    <row r="146" spans="14:20" ht="18" x14ac:dyDescent="0.35">
      <c r="N146" s="3"/>
      <c r="O146" s="3"/>
      <c r="P146" s="3"/>
      <c r="Q146" s="3"/>
      <c r="R146" s="3"/>
      <c r="S146" s="3"/>
      <c r="T146" s="3"/>
    </row>
    <row r="147" spans="14:20" ht="18" x14ac:dyDescent="0.35">
      <c r="N147" s="3"/>
      <c r="O147" s="3"/>
      <c r="P147" s="3"/>
      <c r="Q147" s="3"/>
      <c r="R147" s="3"/>
      <c r="S147" s="3"/>
      <c r="T147" s="3"/>
    </row>
    <row r="148" spans="14:20" ht="18" x14ac:dyDescent="0.35">
      <c r="N148" s="3"/>
      <c r="O148" s="3"/>
      <c r="P148" s="3"/>
      <c r="Q148" s="3"/>
      <c r="R148" s="3"/>
      <c r="S148" s="3"/>
      <c r="T148" s="3"/>
    </row>
    <row r="149" spans="14:20" ht="18" x14ac:dyDescent="0.35">
      <c r="N149" s="3"/>
      <c r="O149" s="3"/>
      <c r="P149" s="3"/>
      <c r="Q149" s="3"/>
      <c r="R149" s="3"/>
      <c r="S149" s="3"/>
      <c r="T149" s="3"/>
    </row>
    <row r="150" spans="14:20" ht="18" x14ac:dyDescent="0.35">
      <c r="N150" s="3"/>
      <c r="O150" s="3"/>
      <c r="P150" s="3"/>
      <c r="Q150" s="3"/>
      <c r="R150" s="3"/>
      <c r="S150" s="3"/>
      <c r="T150" s="3"/>
    </row>
    <row r="151" spans="14:20" ht="18" x14ac:dyDescent="0.35">
      <c r="N151" s="3"/>
      <c r="O151" s="3"/>
      <c r="P151" s="3"/>
      <c r="Q151" s="3"/>
      <c r="R151" s="3"/>
      <c r="S151" s="3"/>
      <c r="T151" s="3"/>
    </row>
    <row r="152" spans="14:20" ht="18" x14ac:dyDescent="0.35">
      <c r="N152" s="3"/>
      <c r="O152" s="3"/>
      <c r="P152" s="3"/>
      <c r="Q152" s="3"/>
      <c r="R152" s="3"/>
      <c r="S152" s="3"/>
      <c r="T152" s="3"/>
    </row>
    <row r="153" spans="14:20" ht="18" x14ac:dyDescent="0.35">
      <c r="N153" s="3"/>
      <c r="O153" s="3"/>
      <c r="P153" s="3"/>
      <c r="Q153" s="3"/>
      <c r="R153" s="3"/>
      <c r="S153" s="3"/>
      <c r="T153" s="3"/>
    </row>
    <row r="154" spans="14:20" ht="18" x14ac:dyDescent="0.35">
      <c r="N154" s="3"/>
      <c r="O154" s="3"/>
      <c r="P154" s="3"/>
      <c r="Q154" s="3"/>
      <c r="R154" s="3"/>
      <c r="S154" s="3"/>
      <c r="T154" s="3"/>
    </row>
    <row r="155" spans="14:20" ht="18" x14ac:dyDescent="0.35">
      <c r="N155" s="3"/>
      <c r="O155" s="3"/>
      <c r="P155" s="3"/>
      <c r="Q155" s="3"/>
      <c r="R155" s="3"/>
      <c r="S155" s="3"/>
      <c r="T155" s="3"/>
    </row>
    <row r="156" spans="14:20" ht="18" x14ac:dyDescent="0.35">
      <c r="N156" s="3"/>
      <c r="O156" s="3"/>
      <c r="P156" s="3"/>
      <c r="Q156" s="3"/>
      <c r="R156" s="3"/>
      <c r="S156" s="3"/>
      <c r="T156" s="3"/>
    </row>
    <row r="157" spans="14:20" ht="18" x14ac:dyDescent="0.35">
      <c r="N157" s="3"/>
      <c r="O157" s="3"/>
      <c r="P157" s="3"/>
      <c r="Q157" s="3"/>
      <c r="R157" s="3"/>
      <c r="S157" s="3"/>
      <c r="T157" s="3"/>
    </row>
    <row r="158" spans="14:20" ht="18" x14ac:dyDescent="0.35">
      <c r="N158" s="3"/>
      <c r="O158" s="3"/>
      <c r="P158" s="3"/>
      <c r="Q158" s="3"/>
      <c r="R158" s="3"/>
      <c r="S158" s="3"/>
      <c r="T158" s="3"/>
    </row>
    <row r="159" spans="14:20" ht="18" x14ac:dyDescent="0.35">
      <c r="N159" s="3"/>
      <c r="O159" s="3"/>
      <c r="P159" s="3"/>
      <c r="Q159" s="3"/>
      <c r="R159" s="3"/>
      <c r="S159" s="3"/>
      <c r="T159" s="3"/>
    </row>
    <row r="160" spans="14:20" ht="18" x14ac:dyDescent="0.35">
      <c r="N160" s="3"/>
      <c r="O160" s="3"/>
      <c r="P160" s="3"/>
      <c r="Q160" s="3"/>
      <c r="R160" s="3"/>
      <c r="S160" s="3"/>
      <c r="T160" s="3"/>
    </row>
    <row r="161" spans="14:20" ht="18" x14ac:dyDescent="0.35">
      <c r="N161" s="3"/>
      <c r="O161" s="3"/>
      <c r="P161" s="3"/>
      <c r="Q161" s="3"/>
      <c r="R161" s="3"/>
      <c r="S161" s="3"/>
      <c r="T161" s="3"/>
    </row>
    <row r="162" spans="14:20" ht="18" x14ac:dyDescent="0.35">
      <c r="N162" s="3"/>
      <c r="O162" s="3"/>
      <c r="P162" s="3"/>
      <c r="Q162" s="3"/>
      <c r="R162" s="3"/>
      <c r="S162" s="3"/>
      <c r="T162" s="3"/>
    </row>
    <row r="163" spans="14:20" ht="18" x14ac:dyDescent="0.35">
      <c r="N163" s="3"/>
      <c r="O163" s="3"/>
      <c r="P163" s="3"/>
      <c r="Q163" s="3"/>
      <c r="R163" s="3"/>
      <c r="S163" s="3"/>
      <c r="T163" s="3"/>
    </row>
    <row r="164" spans="14:20" ht="18" x14ac:dyDescent="0.35">
      <c r="N164" s="3"/>
      <c r="O164" s="3"/>
      <c r="P164" s="3"/>
      <c r="Q164" s="3"/>
      <c r="R164" s="3"/>
      <c r="S164" s="3"/>
      <c r="T164" s="3"/>
    </row>
    <row r="165" spans="14:20" ht="18" x14ac:dyDescent="0.35">
      <c r="N165" s="3"/>
      <c r="O165" s="3"/>
      <c r="P165" s="3"/>
      <c r="Q165" s="3"/>
      <c r="R165" s="3"/>
      <c r="S165" s="3"/>
      <c r="T165" s="3"/>
    </row>
    <row r="166" spans="14:20" ht="18" x14ac:dyDescent="0.35">
      <c r="N166" s="3"/>
      <c r="O166" s="3"/>
      <c r="P166" s="3"/>
      <c r="Q166" s="3"/>
      <c r="R166" s="3"/>
      <c r="S166" s="3"/>
      <c r="T166" s="3"/>
    </row>
    <row r="167" spans="14:20" ht="18" x14ac:dyDescent="0.35">
      <c r="N167" s="3"/>
      <c r="O167" s="3"/>
      <c r="P167" s="3"/>
      <c r="Q167" s="3"/>
      <c r="R167" s="3"/>
      <c r="S167" s="3"/>
      <c r="T167" s="3"/>
    </row>
    <row r="168" spans="14:20" ht="18" x14ac:dyDescent="0.35">
      <c r="N168" s="3"/>
      <c r="O168" s="3"/>
      <c r="P168" s="3"/>
      <c r="Q168" s="3"/>
      <c r="R168" s="3"/>
      <c r="S168" s="3"/>
      <c r="T168" s="3"/>
    </row>
    <row r="169" spans="14:20" ht="18" x14ac:dyDescent="0.35">
      <c r="N169" s="3"/>
      <c r="O169" s="3"/>
      <c r="P169" s="3"/>
      <c r="Q169" s="3"/>
      <c r="R169" s="3"/>
      <c r="S169" s="3"/>
      <c r="T169" s="3"/>
    </row>
    <row r="170" spans="14:20" ht="18" x14ac:dyDescent="0.35">
      <c r="N170" s="3"/>
      <c r="O170" s="3"/>
      <c r="P170" s="3"/>
      <c r="Q170" s="3"/>
      <c r="R170" s="3"/>
      <c r="S170" s="3"/>
      <c r="T170" s="3"/>
    </row>
    <row r="171" spans="14:20" ht="18" x14ac:dyDescent="0.35">
      <c r="N171" s="3"/>
      <c r="O171" s="3"/>
      <c r="P171" s="3"/>
      <c r="Q171" s="3"/>
      <c r="R171" s="3"/>
      <c r="S171" s="3"/>
      <c r="T171" s="3"/>
    </row>
    <row r="172" spans="14:20" ht="18" x14ac:dyDescent="0.35">
      <c r="N172" s="3"/>
      <c r="O172" s="3"/>
      <c r="P172" s="3"/>
      <c r="Q172" s="3"/>
      <c r="R172" s="3"/>
      <c r="S172" s="3"/>
      <c r="T172" s="3"/>
    </row>
    <row r="173" spans="14:20" ht="18" x14ac:dyDescent="0.35">
      <c r="N173" s="3"/>
      <c r="O173" s="3"/>
      <c r="P173" s="3"/>
      <c r="Q173" s="3"/>
      <c r="R173" s="3"/>
      <c r="S173" s="3"/>
      <c r="T173" s="3"/>
    </row>
    <row r="174" spans="14:20" ht="18" x14ac:dyDescent="0.35">
      <c r="N174" s="3"/>
      <c r="O174" s="3"/>
      <c r="P174" s="3"/>
      <c r="Q174" s="3"/>
      <c r="R174" s="3"/>
      <c r="S174" s="3"/>
      <c r="T174" s="3"/>
    </row>
    <row r="175" spans="14:20" ht="18" x14ac:dyDescent="0.35">
      <c r="N175" s="3"/>
      <c r="O175" s="3"/>
      <c r="P175" s="3"/>
      <c r="Q175" s="3"/>
      <c r="R175" s="3"/>
      <c r="S175" s="3"/>
      <c r="T175" s="3"/>
    </row>
    <row r="176" spans="14:20" ht="18" x14ac:dyDescent="0.35">
      <c r="N176" s="3"/>
      <c r="O176" s="3"/>
      <c r="P176" s="3"/>
      <c r="Q176" s="3"/>
      <c r="R176" s="3"/>
      <c r="S176" s="3"/>
      <c r="T176" s="3"/>
    </row>
    <row r="177" spans="14:20" ht="18" x14ac:dyDescent="0.35">
      <c r="N177" s="3"/>
      <c r="O177" s="3"/>
      <c r="P177" s="3"/>
      <c r="Q177" s="3"/>
      <c r="R177" s="3"/>
      <c r="S177" s="3"/>
      <c r="T177" s="3"/>
    </row>
    <row r="178" spans="14:20" ht="18" x14ac:dyDescent="0.35">
      <c r="N178" s="3"/>
      <c r="O178" s="3"/>
      <c r="P178" s="3"/>
      <c r="Q178" s="3"/>
      <c r="R178" s="3"/>
      <c r="S178" s="3"/>
      <c r="T178" s="3"/>
    </row>
    <row r="179" spans="14:20" ht="18" x14ac:dyDescent="0.35">
      <c r="N179" s="3"/>
      <c r="O179" s="3"/>
      <c r="P179" s="3"/>
      <c r="Q179" s="3"/>
      <c r="R179" s="3"/>
      <c r="S179" s="3"/>
      <c r="T179" s="3"/>
    </row>
    <row r="180" spans="14:20" ht="18" x14ac:dyDescent="0.35">
      <c r="N180" s="3"/>
      <c r="O180" s="3"/>
      <c r="P180" s="3"/>
      <c r="Q180" s="3"/>
      <c r="R180" s="3"/>
      <c r="S180" s="3"/>
      <c r="T180" s="3"/>
    </row>
    <row r="181" spans="14:20" ht="18" x14ac:dyDescent="0.35">
      <c r="N181" s="3"/>
      <c r="O181" s="3"/>
      <c r="P181" s="3"/>
      <c r="Q181" s="3"/>
      <c r="R181" s="3"/>
      <c r="S181" s="3"/>
      <c r="T181" s="3"/>
    </row>
    <row r="182" spans="14:20" ht="18" x14ac:dyDescent="0.35">
      <c r="N182" s="3"/>
      <c r="O182" s="3"/>
      <c r="P182" s="3"/>
      <c r="Q182" s="3"/>
      <c r="R182" s="3"/>
      <c r="S182" s="3"/>
      <c r="T182" s="3"/>
    </row>
    <row r="183" spans="14:20" ht="18" x14ac:dyDescent="0.35">
      <c r="N183" s="3"/>
      <c r="O183" s="3"/>
      <c r="P183" s="3"/>
      <c r="Q183" s="3"/>
      <c r="R183" s="3"/>
      <c r="S183" s="3"/>
      <c r="T183" s="3"/>
    </row>
    <row r="184" spans="14:20" ht="18" x14ac:dyDescent="0.35">
      <c r="N184" s="3"/>
      <c r="O184" s="3"/>
      <c r="P184" s="3"/>
      <c r="Q184" s="3"/>
      <c r="R184" s="3"/>
      <c r="S184" s="3"/>
      <c r="T184" s="3"/>
    </row>
    <row r="185" spans="14:20" ht="18" x14ac:dyDescent="0.35">
      <c r="N185" s="3"/>
      <c r="O185" s="3"/>
      <c r="P185" s="3"/>
      <c r="Q185" s="3"/>
      <c r="R185" s="3"/>
      <c r="S185" s="3"/>
      <c r="T185" s="3"/>
    </row>
    <row r="186" spans="14:20" ht="18" x14ac:dyDescent="0.35">
      <c r="N186" s="3"/>
      <c r="O186" s="3"/>
      <c r="P186" s="3"/>
      <c r="Q186" s="3"/>
      <c r="R186" s="3"/>
      <c r="S186" s="3"/>
      <c r="T186" s="3"/>
    </row>
    <row r="187" spans="14:20" ht="18" x14ac:dyDescent="0.35">
      <c r="N187" s="3"/>
      <c r="O187" s="3"/>
      <c r="P187" s="3"/>
      <c r="Q187" s="3"/>
      <c r="R187" s="3"/>
      <c r="S187" s="3"/>
      <c r="T187" s="3"/>
    </row>
    <row r="188" spans="14:20" ht="18" x14ac:dyDescent="0.35">
      <c r="N188" s="3"/>
      <c r="O188" s="3"/>
      <c r="P188" s="3"/>
      <c r="Q188" s="3"/>
      <c r="R188" s="3"/>
      <c r="S188" s="3"/>
      <c r="T188" s="3"/>
    </row>
    <row r="189" spans="14:20" ht="18" x14ac:dyDescent="0.35">
      <c r="N189" s="3"/>
      <c r="O189" s="3"/>
      <c r="P189" s="3"/>
      <c r="Q189" s="3"/>
      <c r="R189" s="3"/>
      <c r="S189" s="3"/>
      <c r="T189" s="3"/>
    </row>
    <row r="190" spans="14:20" ht="18" x14ac:dyDescent="0.35">
      <c r="N190" s="3"/>
      <c r="O190" s="3"/>
      <c r="P190" s="3"/>
      <c r="Q190" s="3"/>
      <c r="R190" s="3"/>
      <c r="S190" s="3"/>
      <c r="T190" s="3"/>
    </row>
    <row r="191" spans="14:20" ht="18" x14ac:dyDescent="0.35">
      <c r="N191" s="3"/>
      <c r="O191" s="3"/>
      <c r="P191" s="3"/>
      <c r="Q191" s="3"/>
      <c r="R191" s="3"/>
      <c r="S191" s="3"/>
      <c r="T191" s="3"/>
    </row>
    <row r="192" spans="14:20" ht="18" x14ac:dyDescent="0.35">
      <c r="N192" s="3"/>
      <c r="O192" s="3"/>
      <c r="P192" s="3"/>
      <c r="Q192" s="3"/>
      <c r="R192" s="3"/>
      <c r="S192" s="3"/>
      <c r="T192" s="3"/>
    </row>
    <row r="193" spans="14:20" ht="18" x14ac:dyDescent="0.35">
      <c r="N193" s="3"/>
      <c r="O193" s="3"/>
      <c r="P193" s="3"/>
      <c r="Q193" s="3"/>
      <c r="R193" s="3"/>
      <c r="S193" s="3"/>
      <c r="T193" s="3"/>
    </row>
    <row r="194" spans="14:20" ht="18" x14ac:dyDescent="0.35">
      <c r="N194" s="3"/>
      <c r="O194" s="3"/>
      <c r="P194" s="3"/>
      <c r="Q194" s="3"/>
      <c r="R194" s="3"/>
      <c r="S194" s="3"/>
      <c r="T194" s="3"/>
    </row>
    <row r="195" spans="14:20" ht="18" x14ac:dyDescent="0.35">
      <c r="N195" s="3"/>
      <c r="O195" s="3"/>
      <c r="P195" s="3"/>
      <c r="Q195" s="3"/>
      <c r="R195" s="3"/>
      <c r="S195" s="3"/>
      <c r="T195" s="3"/>
    </row>
    <row r="196" spans="14:20" ht="18" x14ac:dyDescent="0.35">
      <c r="N196" s="3"/>
      <c r="O196" s="3"/>
      <c r="P196" s="3"/>
      <c r="Q196" s="3"/>
      <c r="R196" s="3"/>
      <c r="S196" s="3"/>
      <c r="T196" s="3"/>
    </row>
    <row r="197" spans="14:20" ht="18" x14ac:dyDescent="0.35">
      <c r="N197" s="3"/>
      <c r="O197" s="3"/>
      <c r="P197" s="3"/>
      <c r="Q197" s="3"/>
      <c r="R197" s="3"/>
      <c r="S197" s="3"/>
      <c r="T197" s="3"/>
    </row>
    <row r="198" spans="14:20" ht="18" x14ac:dyDescent="0.35">
      <c r="N198" s="3"/>
      <c r="O198" s="3"/>
      <c r="P198" s="3"/>
      <c r="Q198" s="3"/>
      <c r="R198" s="3"/>
      <c r="S198" s="3"/>
      <c r="T198" s="3"/>
    </row>
    <row r="199" spans="14:20" ht="18" x14ac:dyDescent="0.35">
      <c r="N199" s="3"/>
      <c r="O199" s="3"/>
      <c r="P199" s="3"/>
      <c r="Q199" s="3"/>
      <c r="R199" s="3"/>
      <c r="S199" s="3"/>
      <c r="T199" s="3"/>
    </row>
    <row r="200" spans="14:20" ht="18" x14ac:dyDescent="0.35">
      <c r="N200" s="3"/>
      <c r="O200" s="3"/>
      <c r="P200" s="3"/>
      <c r="Q200" s="3"/>
      <c r="R200" s="3"/>
      <c r="S200" s="3"/>
      <c r="T200" s="3"/>
    </row>
    <row r="201" spans="14:20" ht="18" x14ac:dyDescent="0.35">
      <c r="N201" s="3"/>
      <c r="O201" s="3"/>
      <c r="P201" s="3"/>
      <c r="Q201" s="3"/>
      <c r="R201" s="3"/>
      <c r="S201" s="3"/>
      <c r="T201" s="3"/>
    </row>
    <row r="202" spans="14:20" ht="18" x14ac:dyDescent="0.35">
      <c r="N202" s="3"/>
      <c r="O202" s="3"/>
      <c r="P202" s="3"/>
      <c r="Q202" s="3"/>
      <c r="R202" s="3"/>
      <c r="S202" s="3"/>
      <c r="T202" s="3"/>
    </row>
    <row r="203" spans="14:20" ht="18" x14ac:dyDescent="0.35">
      <c r="N203" s="3"/>
      <c r="O203" s="3"/>
      <c r="P203" s="3"/>
      <c r="Q203" s="3"/>
      <c r="R203" s="3"/>
      <c r="S203" s="3"/>
      <c r="T203" s="3"/>
    </row>
    <row r="204" spans="14:20" ht="18" x14ac:dyDescent="0.35">
      <c r="N204" s="3"/>
      <c r="O204" s="3"/>
      <c r="P204" s="3"/>
      <c r="Q204" s="3"/>
      <c r="R204" s="3"/>
      <c r="S204" s="3"/>
      <c r="T204" s="3"/>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Agrrigation Function</vt:lpstr>
      <vt:lpstr>Descriptive Stat</vt:lpstr>
      <vt:lpstr>Scatter Plot</vt:lpstr>
      <vt:lpstr>Box Plot</vt:lpstr>
      <vt:lpstr>Std Normal Dis</vt:lpstr>
      <vt:lpstr>Histrogram</vt:lpstr>
      <vt:lpstr>Dic</vt:lpstr>
      <vt:lpstr>Hypothesis find H0HA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Hinali Vadoliya</dc:creator>
  <cp:lastModifiedBy>Hinali Vadoliya</cp:lastModifiedBy>
  <dcterms:created xsi:type="dcterms:W3CDTF">2024-11-21T06:30:36Z</dcterms:created>
  <dcterms:modified xsi:type="dcterms:W3CDTF">2025-01-17T07:33:51Z</dcterms:modified>
</cp:coreProperties>
</file>