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77E13E2-6019-458E-98D4-6F6AA17930D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C10" i="1"/>
  <c r="A10" i="1" s="1"/>
  <c r="C12" i="1"/>
  <c r="A12" i="1" s="1"/>
  <c r="P11" i="1" s="1"/>
  <c r="C11" i="1"/>
  <c r="A11" i="1" s="1"/>
  <c r="C9" i="1"/>
  <c r="A9" i="1" s="1"/>
  <c r="L8" i="1"/>
  <c r="C8" i="1"/>
  <c r="A8" i="1" s="1"/>
  <c r="L7" i="1"/>
  <c r="C7" i="1"/>
  <c r="A7" i="1" s="1"/>
  <c r="L6" i="1"/>
  <c r="C6" i="1"/>
  <c r="A6" i="1" s="1"/>
  <c r="L5" i="1"/>
  <c r="C5" i="1"/>
  <c r="A5" i="1" s="1"/>
  <c r="L4" i="1"/>
  <c r="C4" i="1"/>
  <c r="A4" i="1" s="1"/>
</calcChain>
</file>

<file path=xl/sharedStrings.xml><?xml version="1.0" encoding="utf-8"?>
<sst xmlns="http://schemas.openxmlformats.org/spreadsheetml/2006/main" count="82" uniqueCount="58">
  <si>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</si>
  <si>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</si>
  <si>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</si>
  <si>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</si>
  <si>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</si>
  <si>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</si>
  <si>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</si>
  <si>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</si>
  <si>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</si>
  <si>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</si>
  <si>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</si>
  <si>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family val="3"/>
        <charset val="134"/>
        <scheme val="minor"/>
      </rPr>
      <t xml:space="preserve">首次释放时间
</t>
    </r>
    <r>
      <rPr>
        <sz val="10"/>
        <color theme="9"/>
        <rFont val="宋体"/>
        <family val="3"/>
        <charset val="134"/>
        <scheme val="minor"/>
      </rPr>
      <t>阶段开始到第一次自动释放该招式的时间</t>
    </r>
  </si>
  <si>
    <r>
      <t xml:space="preserve">类型
</t>
    </r>
    <r>
      <rPr>
        <sz val="10"/>
        <color theme="4"/>
        <rFont val="宋体"/>
        <family val="3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</si>
  <si>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t>生成参数</t>
  </si>
  <si>
    <t>生成物ID</t>
  </si>
  <si>
    <t>弹幕伤害</t>
  </si>
  <si>
    <r>
      <rPr>
        <sz val="16"/>
        <color theme="1"/>
        <rFont val="宋体"/>
        <family val="3"/>
        <charset val="134"/>
        <scheme val="minor"/>
      </rPr>
      <t xml:space="preserve">体术规则
</t>
    </r>
    <r>
      <rPr>
        <sz val="10"/>
        <color theme="4"/>
        <rFont val="宋体"/>
        <family val="3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</si>
  <si>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</si>
  <si>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family val="3"/>
        <charset val="134"/>
        <scheme val="minor"/>
      </rPr>
      <t xml:space="preserve">后续招式
</t>
    </r>
    <r>
      <rPr>
        <sz val="10"/>
        <color theme="9"/>
        <rFont val="宋体"/>
        <family val="3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</si>
  <si>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</si>
  <si>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</si>
  <si>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</si>
  <si>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</si>
  <si>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</si>
  <si>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</si>
  <si>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</si>
  <si>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type</t>
  </si>
  <si>
    <t>create_rule</t>
  </si>
  <si>
    <t>creature_id</t>
  </si>
  <si>
    <t>danmaku_damage</t>
  </si>
  <si>
    <t>physical_parameter</t>
  </si>
  <si>
    <t>followup</t>
  </si>
  <si>
    <t>慧音一非中的招式，创建发射顺时针旋转十字弹幕的使魔</t>
  </si>
  <si>
    <t>enemy</t>
  </si>
  <si>
    <t>circle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</si>
  <si>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</si>
  <si>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</si>
  <si>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</si>
  <si>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</si>
  <si>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</si>
  <si>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</si>
  <si>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慧音一符中的招式，创建发射自机狙激光的发弹点</t>
  </si>
  <si>
    <t>慧音二非中的招式，实现BOSS的头槌攻击</t>
  </si>
  <si>
    <t>physical</t>
  </si>
  <si>
    <t>慧音二非中的招式，当BOSS头槌撞到版边时释放，创建发射随机弹的发弹点</t>
  </si>
  <si>
    <t>0|720|1920|720|6</t>
  </si>
  <si>
    <r>
      <t xml:space="preserve">结束时间
</t>
    </r>
    <r>
      <rPr>
        <sz val="10"/>
        <color theme="9"/>
        <rFont val="宋体"/>
        <family val="3"/>
        <charset val="134"/>
        <scheme val="minor"/>
      </rPr>
      <t>招式结束时间</t>
    </r>
    <phoneticPr fontId="7" type="noConversion"/>
  </si>
  <si>
    <t>end_time</t>
    <phoneticPr fontId="7" type="noConversion"/>
  </si>
  <si>
    <t>create_parameter</t>
    <phoneticPr fontId="7" type="noConversion"/>
  </si>
  <si>
    <t>screen_line</t>
    <phoneticPr fontId="7" type="noConversion"/>
  </si>
  <si>
    <r>
      <t xml:space="preserve">生成规则
</t>
    </r>
    <r>
      <rPr>
        <sz val="10"/>
        <color theme="4"/>
        <rFont val="宋体"/>
        <family val="3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  <phoneticPr fontId="7" type="noConversion"/>
  </si>
  <si>
    <t>physical_rule</t>
    <phoneticPr fontId="7" type="noConversion"/>
  </si>
  <si>
    <t>aimed_charge</t>
    <phoneticPr fontId="7" type="noConversion"/>
  </si>
  <si>
    <t>dcrt_keine_ns2_1</t>
  </si>
  <si>
    <t>1|100|-90</t>
    <phoneticPr fontId="7" type="noConversion"/>
  </si>
  <si>
    <t>500|999|1</t>
    <phoneticPr fontId="7" type="noConversion"/>
  </si>
  <si>
    <t>慧音一符中的招式，创建发射顺时针旋转激光段的使魔</t>
    <phoneticPr fontId="7" type="noConversion"/>
  </si>
  <si>
    <t>慧音一符中的招式，创建发射逆时针旋转激光段的使魔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</si>
</sst>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BossProcess.xlsx" TargetMode="External"/><Relationship Id="rId1" Type="http://schemas.openxmlformats.org/officeDocument/2006/relationships/externalLinkPath" Target="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Enemy.xlsx" TargetMode="External"/><Relationship Id="rId1" Type="http://schemas.openxmlformats.org/officeDocument/2006/relationships/externalLinkPath" Target="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Creator.xlsx" TargetMode="External"/><Relationship Id="rId1" Type="http://schemas.openxmlformats.org/officeDocument/2006/relationships/externalLinkPath" Target="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8" sqref="F8"/>
    </sheetView>
  </sheetViews>
  <sheetFormatPr defaultColWidth="9" defaultRowHeight="14.25" x14ac:dyDescent="0.15"/>
  <cols>
    <col min="1" max="1" width="20.25" style="2" customWidth="1"/>
    <col min="2" max="2" width="74" style="2" customWidth="1"/>
    <col min="3" max="3" width="17.75" style="2" customWidth="1"/>
    <col min="4" max="4" width="15.25" style="2" customWidth="1"/>
    <col min="5" max="6" width="20.5" style="2" customWidth="1"/>
    <col min="7" max="9" width="25" style="2" customWidth="1"/>
    <col min="10" max="10" width="38.25" style="2" customWidth="1"/>
    <col min="11" max="11" width="20.25" style="3" customWidth="1"/>
    <col min="12" max="12" width="20.25" style="2" customWidth="1"/>
    <col min="13" max="13" width="18.875" style="2" customWidth="1"/>
    <col min="14" max="14" width="20.75" style="2" customWidth="1"/>
    <col min="15" max="15" width="16.25" style="3" customWidth="1"/>
    <col min="16" max="16" width="20.25" style="2" customWidth="1"/>
    <col min="17" max="16384" width="9" style="2"/>
  </cols>
  <sheetData>
    <row r="1" spans="1:16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pans="1:16" s="1" customFormat="1" ht="128.25" x14ac:dyDescent="0.15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8" t="s">
        <v>46</v>
      </c>
      <c r="I2" s="5" t="s">
        <v>12</v>
      </c>
      <c r="J2" s="8" t="s">
        <v>50</v>
      </c>
      <c r="K2" s="5" t="s">
        <v>13</v>
      </c>
      <c r="L2" s="5" t="s">
        <v>14</v>
      </c>
      <c r="M2" s="6" t="s">
        <v>15</v>
      </c>
      <c r="N2" s="5" t="s">
        <v>16</v>
      </c>
      <c r="O2" s="5" t="s">
        <v>17</v>
      </c>
      <c r="P2" s="5" t="s">
        <v>18</v>
      </c>
    </row>
    <row r="3" spans="1:16" s="1" customForma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9" t="s">
        <v>47</v>
      </c>
      <c r="I3" s="1" t="s">
        <v>26</v>
      </c>
      <c r="J3" s="1" t="s">
        <v>27</v>
      </c>
      <c r="K3" s="9" t="s">
        <v>48</v>
      </c>
      <c r="L3" s="1" t="s">
        <v>28</v>
      </c>
      <c r="M3" s="7" t="s">
        <v>29</v>
      </c>
      <c r="N3" s="1" t="s">
        <v>51</v>
      </c>
      <c r="O3" s="1" t="s">
        <v>30</v>
      </c>
      <c r="P3" s="1" t="s">
        <v>31</v>
      </c>
    </row>
    <row r="4" spans="1:16" x14ac:dyDescent="0.15">
      <c r="A4" s="2" t="str">
        <f>"brou_"&amp;MID(C4,6,999)&amp;"_"&amp;D4</f>
        <v>brou_keine_ns1_1</v>
      </c>
      <c r="B4" s="2" t="s">
        <v>32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33</v>
      </c>
      <c r="J4" s="2" t="s">
        <v>34</v>
      </c>
      <c r="K4" s="3" t="s">
        <v>54</v>
      </c>
      <c r="L4" s="2" t="str">
        <f>[2]Enemy!$A$16</f>
        <v>enm_keine_ns1_1</v>
      </c>
    </row>
    <row r="5" spans="1:16" x14ac:dyDescent="0.15">
      <c r="A5" s="2" t="str">
        <f>"brou_"&amp;MID(C5,6,999)&amp;"_"&amp;D5</f>
        <v>brou_keine_ns1_2</v>
      </c>
      <c r="B5" s="2" t="s">
        <v>35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33</v>
      </c>
      <c r="J5" s="2" t="s">
        <v>34</v>
      </c>
      <c r="K5" s="3" t="s">
        <v>36</v>
      </c>
      <c r="L5" s="2" t="str">
        <f>[2]Enemy!$A$17</f>
        <v>enm_keine_ns1_2</v>
      </c>
    </row>
    <row r="6" spans="1:16" x14ac:dyDescent="0.15">
      <c r="A6" s="2" t="str">
        <f t="shared" ref="A6:A12" si="0">"brou_"&amp;MID(C6,6,999)&amp;"_"&amp;D6</f>
        <v>brou_keine_ns1_3</v>
      </c>
      <c r="B6" s="2" t="s">
        <v>37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38</v>
      </c>
      <c r="J6" s="2" t="s">
        <v>39</v>
      </c>
      <c r="L6" s="2" t="str">
        <f>[3]d4c!$A$4</f>
        <v>dcrt_keine_ns1_1</v>
      </c>
      <c r="M6" s="2">
        <v>30</v>
      </c>
    </row>
    <row r="7" spans="1:16" x14ac:dyDescent="0.15">
      <c r="A7" s="2" t="str">
        <f t="shared" si="0"/>
        <v>brou_keine_sc1_1</v>
      </c>
      <c r="B7" s="2" t="s">
        <v>40</v>
      </c>
      <c r="C7" s="2" t="str">
        <f>[1]keine!$A$5</f>
        <v>bprc_keine_sc1</v>
      </c>
      <c r="D7" s="2">
        <v>1</v>
      </c>
      <c r="E7" s="2" t="b">
        <v>1</v>
      </c>
      <c r="F7" s="2">
        <v>6</v>
      </c>
      <c r="G7" s="2">
        <v>1</v>
      </c>
      <c r="H7" s="2">
        <v>99</v>
      </c>
      <c r="I7" s="2" t="s">
        <v>38</v>
      </c>
      <c r="J7" s="10" t="s">
        <v>49</v>
      </c>
      <c r="K7" s="3" t="s">
        <v>45</v>
      </c>
      <c r="L7" s="2" t="str">
        <f>[3]d4c!$A$7</f>
        <v>dcrt_keine_sc1_1</v>
      </c>
      <c r="M7" s="2">
        <v>30</v>
      </c>
    </row>
    <row r="8" spans="1:16" x14ac:dyDescent="0.15">
      <c r="A8" s="2" t="str">
        <f t="shared" si="0"/>
        <v>brou_keine_sc1_2</v>
      </c>
      <c r="B8" s="2" t="s">
        <v>41</v>
      </c>
      <c r="C8" s="2" t="str">
        <f>[1]keine!$A$5</f>
        <v>bprc_keine_sc1</v>
      </c>
      <c r="D8" s="2">
        <v>2</v>
      </c>
      <c r="E8" s="2" t="b">
        <v>1</v>
      </c>
      <c r="F8" s="2">
        <v>5</v>
      </c>
      <c r="G8" s="2">
        <v>1</v>
      </c>
      <c r="H8" s="2">
        <v>99</v>
      </c>
      <c r="I8" s="2" t="s">
        <v>38</v>
      </c>
      <c r="J8" s="2" t="s">
        <v>39</v>
      </c>
      <c r="L8" s="2" t="str">
        <f>[3]d4c!$A$8</f>
        <v>dcrt_keine_sc1_2</v>
      </c>
      <c r="M8" s="2">
        <v>30</v>
      </c>
    </row>
    <row r="9" spans="1:16" x14ac:dyDescent="0.15">
      <c r="A9" s="2" t="str">
        <f>"brou_"&amp;MID(C9,6,999)&amp;"_"&amp;D9</f>
        <v>brou_keine_sc1_3</v>
      </c>
      <c r="B9" s="2" t="s">
        <v>56</v>
      </c>
      <c r="C9" s="2" t="str">
        <f>[1]keine!$A$5</f>
        <v>bprc_keine_sc1</v>
      </c>
      <c r="D9" s="2">
        <v>3</v>
      </c>
      <c r="E9" s="2" t="b">
        <v>1</v>
      </c>
      <c r="F9" s="2">
        <v>7.5</v>
      </c>
      <c r="G9" s="2">
        <v>1</v>
      </c>
      <c r="H9" s="2">
        <v>99</v>
      </c>
      <c r="I9" s="2" t="s">
        <v>33</v>
      </c>
      <c r="J9" s="2" t="s">
        <v>34</v>
      </c>
      <c r="K9" s="3" t="s">
        <v>54</v>
      </c>
      <c r="L9" s="2" t="str">
        <f>[2]Enemy!$A$18</f>
        <v>enm_keine_sc1_1</v>
      </c>
    </row>
    <row r="10" spans="1:16" x14ac:dyDescent="0.15">
      <c r="A10" s="2" t="str">
        <f>"brou_"&amp;MID(C10,6,999)&amp;"_"&amp;D10</f>
        <v>brou_keine_sc1_4</v>
      </c>
      <c r="B10" s="2" t="s">
        <v>57</v>
      </c>
      <c r="C10" s="2" t="str">
        <f>[1]keine!$A$5</f>
        <v>bprc_keine_sc1</v>
      </c>
      <c r="D10" s="2">
        <v>4</v>
      </c>
      <c r="E10" s="2" t="b">
        <v>1</v>
      </c>
      <c r="F10" s="2">
        <v>7.5</v>
      </c>
      <c r="G10" s="2">
        <v>1</v>
      </c>
      <c r="H10" s="2">
        <v>99</v>
      </c>
      <c r="I10" s="2" t="s">
        <v>33</v>
      </c>
      <c r="J10" s="2" t="s">
        <v>34</v>
      </c>
      <c r="K10" s="3" t="s">
        <v>36</v>
      </c>
      <c r="L10" s="2" t="str">
        <f>[2]Enemy!$A$19</f>
        <v>enm_keine_sc1_2</v>
      </c>
    </row>
    <row r="11" spans="1:16" x14ac:dyDescent="0.15">
      <c r="A11" s="2" t="str">
        <f t="shared" si="0"/>
        <v>brou_keine_ns2_1</v>
      </c>
      <c r="B11" s="2" t="s">
        <v>42</v>
      </c>
      <c r="C11" s="2" t="str">
        <f>[1]keine!$A$6</f>
        <v>bprc_keine_ns2</v>
      </c>
      <c r="D11" s="2">
        <v>1</v>
      </c>
      <c r="E11" s="2" t="b">
        <v>1</v>
      </c>
      <c r="F11" s="2">
        <v>9</v>
      </c>
      <c r="G11" s="2">
        <v>1</v>
      </c>
      <c r="H11" s="2">
        <v>99</v>
      </c>
      <c r="I11" s="2" t="s">
        <v>43</v>
      </c>
      <c r="N11" s="2" t="s">
        <v>52</v>
      </c>
      <c r="O11" s="3" t="s">
        <v>55</v>
      </c>
      <c r="P11" s="2" t="str">
        <f>A12</f>
        <v>brou_keine_ns2_2</v>
      </c>
    </row>
    <row r="12" spans="1:16" x14ac:dyDescent="0.15">
      <c r="A12" s="2" t="str">
        <f t="shared" si="0"/>
        <v>brou_keine_ns2_2</v>
      </c>
      <c r="B12" s="2" t="s">
        <v>44</v>
      </c>
      <c r="C12" s="2" t="str">
        <f>[1]keine!$A$6</f>
        <v>bprc_keine_ns2</v>
      </c>
      <c r="D12" s="2">
        <v>2</v>
      </c>
      <c r="E12" s="2" t="b">
        <v>0</v>
      </c>
      <c r="I12" s="2" t="s">
        <v>38</v>
      </c>
      <c r="J12" s="2" t="s">
        <v>39</v>
      </c>
      <c r="L12" s="2" t="s">
        <v>53</v>
      </c>
      <c r="M12" s="2">
        <v>30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2025-05-16T19:35:21Z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96F7AD8D8D344AE4A61EB565277315CB_12</vt:lpwstr>
  </property>
</Properties>
</file>