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34DF779B-F02A-4B5C-B811-49F2B83C77AD}" xr6:coauthVersionLast="47" xr6:coauthVersionMax="47" xr10:uidLastSave="{00000000-0000-0000-0000-000000000000}"/>
  <bookViews>
    <workbookView xWindow="1008" yWindow="6432" windowWidth="23040" windowHeight="12120" xr2:uid="{00000000-000D-0000-FFFF-FFFF00000000}"/>
  </bookViews>
  <sheets>
    <sheet name="d4c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2" i="1"/>
  <c r="C12" i="1"/>
  <c r="AC11" i="1"/>
  <c r="S11" i="1"/>
  <c r="C11" i="1"/>
  <c r="S10" i="1"/>
  <c r="C10" i="1"/>
  <c r="S9" i="1"/>
  <c r="C9" i="1"/>
  <c r="S8" i="1"/>
  <c r="C8" i="1"/>
  <c r="Y7" i="1"/>
  <c r="S7" i="1"/>
  <c r="C7" i="1"/>
  <c r="S6" i="1"/>
  <c r="C6" i="1"/>
  <c r="S5" i="1"/>
  <c r="C5" i="1"/>
  <c r="S4" i="1"/>
  <c r="C4" i="1"/>
</calcChain>
</file>

<file path=xl/sharedStrings.xml><?xml version="1.0" encoding="utf-8"?>
<sst xmlns="http://schemas.openxmlformats.org/spreadsheetml/2006/main" count="219" uniqueCount="111">
  <si>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</si>
  <si>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</si>
  <si>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</si>
  <si>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</si>
  <si>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</si>
  <si>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</si>
  <si>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</si>
  <si>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</si>
  <si>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</si>
  <si>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</si>
  <si>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</si>
  <si>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</si>
  <si>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</si>
  <si>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</si>
  <si>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</si>
  <si>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</si>
  <si>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</si>
  <si>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</si>
  <si>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</si>
  <si>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</si>
  <si>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</si>
  <si>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</si>
  <si>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</si>
  <si>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</si>
  <si>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</si>
  <si>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t xml:space="preserve">弹幕颜色规则
</t>
    </r>
    <r>
      <rPr>
        <sz val="10"/>
        <color theme="4"/>
        <rFont val="宋体"/>
        <charset val="134"/>
        <scheme val="minor"/>
      </rPr>
      <t>single.单色：所有弹幕都是同一颜色，参数为颜色的RGB代码；</t>
    </r>
  </si>
  <si>
    <t>弹幕颜色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</si>
  <si>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</si>
  <si>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</si>
  <si>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</si>
  <si>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</si>
  <si>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</si>
  <si>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</si>
  <si>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</si>
  <si>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</si>
  <si>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</si>
  <si>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</si>
  <si>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</si>
  <si>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</si>
  <si>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</si>
  <si>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</si>
  <si>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</si>
  <si>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</si>
  <si>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</si>
  <si>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</si>
  <si>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</si>
  <si>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</si>
  <si>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</si>
  <si>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</si>
  <si>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</si>
  <si>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</si>
  <si>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</si>
  <si>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</si>
  <si>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</si>
  <si>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danmaku_color_rule</t>
  </si>
  <si>
    <t>danmaku_color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</si>
  <si>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</si>
  <si>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</si>
  <si>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</si>
  <si>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</si>
  <si>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</si>
  <si>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</si>
  <si>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</si>
  <si>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</si>
  <si>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</si>
  <si>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</si>
  <si>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</si>
  <si>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</si>
  <si>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</si>
  <si>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</si>
  <si>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</si>
  <si>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</si>
  <si>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</si>
  <si>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single</t>
  </si>
  <si>
    <t>95|214|213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</si>
  <si>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</si>
  <si>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</si>
  <si>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</si>
  <si>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</si>
  <si>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</si>
  <si>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</si>
  <si>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</si>
  <si>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</si>
  <si>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</si>
  <si>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</si>
  <si>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</si>
  <si>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</si>
  <si>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</si>
  <si>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</si>
  <si>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</si>
  <si>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</si>
  <si>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</si>
  <si>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</si>
  <si>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</si>
  <si>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</si>
  <si>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</si>
  <si>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</si>
  <si>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</si>
  <si>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</si>
  <si>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</si>
  <si>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</si>
  <si>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</si>
  <si>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</si>
  <si>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</si>
  <si>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dcrt_keine_sc2_1</t>
  </si>
  <si>
    <t>慧音二符中的发弹点，发射能够点燃战船敌人的环形火焰弹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</si>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</sst>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Enem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.xlsx" TargetMode="External"/><Relationship Id="rId1" Type="http://schemas.openxmlformats.org/officeDocument/2006/relationships/externalLinkPath" Target="Danma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ma"/>
    </sheetNames>
    <sheetDataSet>
      <sheetData sheetId="0">
        <row r="9">
          <cell r="A9" t="str">
            <v>dmk_fire_special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C12" sqref="C12"/>
    </sheetView>
  </sheetViews>
  <sheetFormatPr defaultColWidth="9" defaultRowHeight="14.4" x14ac:dyDescent="0.25"/>
  <cols>
    <col min="1" max="1" width="18.44140625" customWidth="1"/>
    <col min="2" max="2" width="71.109375" customWidth="1"/>
    <col min="3" max="3" width="18.5546875" customWidth="1"/>
    <col min="4" max="4" width="26" customWidth="1"/>
    <col min="5" max="5" width="20.44140625" style="1" customWidth="1"/>
    <col min="6" max="6" width="20.44140625" customWidth="1"/>
    <col min="7" max="7" width="28.88671875" customWidth="1"/>
    <col min="8" max="8" width="29.21875" customWidth="1"/>
    <col min="9" max="9" width="22.88671875" customWidth="1"/>
    <col min="10" max="10" width="20.44140625" customWidth="1"/>
    <col min="11" max="11" width="17.33203125" customWidth="1"/>
    <col min="12" max="12" width="18.44140625" customWidth="1"/>
    <col min="13" max="13" width="29.109375" customWidth="1"/>
    <col min="14" max="15" width="26.88671875" customWidth="1"/>
    <col min="16" max="16" width="20.44140625" customWidth="1"/>
    <col min="17" max="17" width="24.44140625" customWidth="1"/>
    <col min="18" max="18" width="27.44140625" customWidth="1"/>
    <col min="19" max="19" width="16.21875" customWidth="1"/>
    <col min="20" max="20" width="20.77734375" customWidth="1"/>
    <col min="21" max="21" width="15.21875" customWidth="1"/>
    <col min="22" max="22" width="20.88671875" customWidth="1"/>
    <col min="23" max="23" width="19.6640625" customWidth="1"/>
    <col min="24" max="24" width="21.88671875" customWidth="1"/>
    <col min="25" max="25" width="26.33203125" customWidth="1"/>
    <col min="26" max="26" width="20.88671875" customWidth="1"/>
    <col min="27" max="27" width="27.109375" customWidth="1"/>
    <col min="28" max="28" width="21.88671875" customWidth="1"/>
    <col min="29" max="29" width="26.33203125" customWidth="1"/>
  </cols>
  <sheetData>
    <row r="1" spans="1:29" ht="15.6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3</v>
      </c>
      <c r="I1" s="2" t="s">
        <v>0</v>
      </c>
      <c r="J1" s="2" t="s">
        <v>1</v>
      </c>
      <c r="K1" s="2" t="s">
        <v>4</v>
      </c>
      <c r="L1" s="2" t="s">
        <v>2</v>
      </c>
      <c r="M1" s="2" t="s">
        <v>3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4</v>
      </c>
      <c r="T1" s="2" t="s">
        <v>0</v>
      </c>
      <c r="U1" s="2" t="s">
        <v>1</v>
      </c>
      <c r="V1" s="2" t="s">
        <v>0</v>
      </c>
      <c r="W1" s="2" t="s">
        <v>5</v>
      </c>
      <c r="X1" s="2" t="s">
        <v>1</v>
      </c>
      <c r="Y1" s="2" t="s">
        <v>5</v>
      </c>
      <c r="Z1" s="2" t="s">
        <v>0</v>
      </c>
      <c r="AA1" s="2" t="s">
        <v>5</v>
      </c>
      <c r="AB1" s="2" t="s">
        <v>1</v>
      </c>
      <c r="AC1" s="2" t="s">
        <v>5</v>
      </c>
    </row>
    <row r="2" spans="1:29" ht="198" customHeight="1" x14ac:dyDescent="0.25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13</v>
      </c>
      <c r="I2" s="5" t="s">
        <v>14</v>
      </c>
      <c r="J2" s="6" t="s">
        <v>15</v>
      </c>
      <c r="K2" s="6" t="s">
        <v>16</v>
      </c>
      <c r="L2" s="5" t="s">
        <v>17</v>
      </c>
      <c r="M2" s="5" t="s">
        <v>18</v>
      </c>
      <c r="N2" s="9" t="s">
        <v>19</v>
      </c>
      <c r="O2" s="9" t="s">
        <v>20</v>
      </c>
      <c r="P2" s="10" t="s">
        <v>21</v>
      </c>
      <c r="Q2" s="11" t="s">
        <v>22</v>
      </c>
      <c r="R2" s="12" t="s">
        <v>23</v>
      </c>
      <c r="S2" s="12" t="s">
        <v>24</v>
      </c>
      <c r="T2" s="11" t="s">
        <v>25</v>
      </c>
      <c r="U2" s="12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</row>
    <row r="3" spans="1:29" x14ac:dyDescent="0.25">
      <c r="A3" t="s">
        <v>35</v>
      </c>
      <c r="B3" t="s">
        <v>36</v>
      </c>
      <c r="C3" t="s">
        <v>37</v>
      </c>
      <c r="D3" t="s">
        <v>38</v>
      </c>
      <c r="E3" s="1" t="s">
        <v>39</v>
      </c>
      <c r="F3" t="s">
        <v>40</v>
      </c>
      <c r="G3" s="7" t="s">
        <v>41</v>
      </c>
      <c r="H3" s="7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s="7" t="s">
        <v>51</v>
      </c>
      <c r="R3" t="s">
        <v>52</v>
      </c>
      <c r="S3" s="7" t="s">
        <v>53</v>
      </c>
      <c r="T3" s="7" t="s">
        <v>54</v>
      </c>
      <c r="U3" s="7" t="s">
        <v>55</v>
      </c>
      <c r="V3" t="s">
        <v>56</v>
      </c>
      <c r="W3" t="s">
        <v>57</v>
      </c>
      <c r="X3" s="7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</row>
    <row r="4" spans="1:29" x14ac:dyDescent="0.25">
      <c r="A4" t="s">
        <v>64</v>
      </c>
      <c r="B4" s="7" t="s">
        <v>65</v>
      </c>
      <c r="C4" t="str">
        <f>[1]danma!$A$5</f>
        <v>dmk_rice</v>
      </c>
      <c r="D4" t="s">
        <v>66</v>
      </c>
      <c r="E4" s="8" t="s">
        <v>67</v>
      </c>
      <c r="F4">
        <v>8</v>
      </c>
      <c r="G4" t="s">
        <v>68</v>
      </c>
      <c r="H4" t="b">
        <v>1</v>
      </c>
      <c r="I4" t="s">
        <v>69</v>
      </c>
      <c r="K4">
        <v>1.5</v>
      </c>
      <c r="L4">
        <v>999999</v>
      </c>
      <c r="M4" t="b">
        <v>1</v>
      </c>
      <c r="N4" t="s">
        <v>70</v>
      </c>
      <c r="O4" t="s">
        <v>69</v>
      </c>
      <c r="Q4" t="s">
        <v>71</v>
      </c>
      <c r="R4" t="s">
        <v>72</v>
      </c>
      <c r="S4">
        <f>[2]keine_routine!$M$6</f>
        <v>30</v>
      </c>
      <c r="T4" t="s">
        <v>73</v>
      </c>
      <c r="U4" t="s">
        <v>74</v>
      </c>
    </row>
    <row r="5" spans="1:29" x14ac:dyDescent="0.25">
      <c r="A5" t="s">
        <v>75</v>
      </c>
      <c r="B5" s="7" t="s">
        <v>76</v>
      </c>
      <c r="C5" t="str">
        <f>[1]danma!$A$4</f>
        <v>dmk_ball</v>
      </c>
      <c r="D5" t="s">
        <v>66</v>
      </c>
      <c r="E5" s="8" t="s">
        <v>77</v>
      </c>
      <c r="F5">
        <v>4</v>
      </c>
      <c r="G5" t="s">
        <v>78</v>
      </c>
      <c r="I5" t="s">
        <v>79</v>
      </c>
      <c r="J5" t="s">
        <v>80</v>
      </c>
      <c r="K5">
        <v>0.4</v>
      </c>
      <c r="L5">
        <v>999999</v>
      </c>
      <c r="M5" t="b">
        <v>1</v>
      </c>
      <c r="N5" t="s">
        <v>70</v>
      </c>
      <c r="O5" t="s">
        <v>69</v>
      </c>
      <c r="Q5" t="s">
        <v>71</v>
      </c>
      <c r="R5" t="s">
        <v>72</v>
      </c>
      <c r="S5">
        <f>[3]Enemy!$G$16</f>
        <v>30</v>
      </c>
      <c r="T5" t="s">
        <v>73</v>
      </c>
      <c r="U5" t="s">
        <v>74</v>
      </c>
    </row>
    <row r="6" spans="1:29" x14ac:dyDescent="0.25">
      <c r="A6" t="s">
        <v>81</v>
      </c>
      <c r="B6" s="7" t="s">
        <v>82</v>
      </c>
      <c r="C6" t="str">
        <f>[1]danma!$A$4</f>
        <v>dmk_ball</v>
      </c>
      <c r="D6" t="s">
        <v>66</v>
      </c>
      <c r="E6" s="8" t="s">
        <v>77</v>
      </c>
      <c r="F6">
        <v>4</v>
      </c>
      <c r="G6" t="s">
        <v>78</v>
      </c>
      <c r="I6" t="s">
        <v>79</v>
      </c>
      <c r="J6" t="s">
        <v>83</v>
      </c>
      <c r="K6">
        <v>0.4</v>
      </c>
      <c r="L6">
        <v>999999</v>
      </c>
      <c r="M6" t="b">
        <v>1</v>
      </c>
      <c r="N6" t="s">
        <v>70</v>
      </c>
      <c r="O6" t="s">
        <v>69</v>
      </c>
      <c r="Q6" t="s">
        <v>71</v>
      </c>
      <c r="R6" t="s">
        <v>72</v>
      </c>
      <c r="S6">
        <f>[3]Enemy!$G$17</f>
        <v>30</v>
      </c>
      <c r="T6" t="s">
        <v>73</v>
      </c>
      <c r="U6" t="s">
        <v>74</v>
      </c>
    </row>
    <row r="7" spans="1:29" x14ac:dyDescent="0.25">
      <c r="A7" t="s">
        <v>84</v>
      </c>
      <c r="B7" s="7" t="s">
        <v>85</v>
      </c>
      <c r="C7" t="str">
        <f>[1]danma!$A$7</f>
        <v>dmk_laserpre</v>
      </c>
      <c r="D7" t="s">
        <v>66</v>
      </c>
      <c r="E7" s="14" t="s">
        <v>86</v>
      </c>
      <c r="F7">
        <v>2</v>
      </c>
      <c r="G7" t="s">
        <v>78</v>
      </c>
      <c r="I7" t="s">
        <v>69</v>
      </c>
      <c r="K7">
        <v>0.05</v>
      </c>
      <c r="L7">
        <v>120</v>
      </c>
      <c r="M7" t="b">
        <v>1</v>
      </c>
      <c r="N7" t="s">
        <v>70</v>
      </c>
      <c r="O7" t="s">
        <v>69</v>
      </c>
      <c r="Q7" t="s">
        <v>71</v>
      </c>
      <c r="R7" t="s">
        <v>72</v>
      </c>
      <c r="S7">
        <f>[2]keine_routine!$M$7</f>
        <v>30</v>
      </c>
      <c r="T7" t="s">
        <v>73</v>
      </c>
      <c r="U7" t="s">
        <v>74</v>
      </c>
      <c r="V7" t="s">
        <v>87</v>
      </c>
      <c r="W7" t="s">
        <v>88</v>
      </c>
      <c r="X7">
        <v>1</v>
      </c>
      <c r="Y7" t="str">
        <f>[1]danma!$A$8</f>
        <v>dmk_laser</v>
      </c>
    </row>
    <row r="8" spans="1:29" x14ac:dyDescent="0.25">
      <c r="A8" t="s">
        <v>89</v>
      </c>
      <c r="B8" s="7" t="s">
        <v>90</v>
      </c>
      <c r="C8" t="str">
        <f>[1]danma!$A$7</f>
        <v>dmk_laserpre</v>
      </c>
      <c r="D8" t="s">
        <v>66</v>
      </c>
      <c r="E8" s="14" t="s">
        <v>91</v>
      </c>
      <c r="F8">
        <v>1</v>
      </c>
      <c r="G8" s="7" t="s">
        <v>68</v>
      </c>
      <c r="H8" s="7" t="b">
        <v>0</v>
      </c>
      <c r="I8" t="s">
        <v>69</v>
      </c>
      <c r="K8">
        <v>0.05</v>
      </c>
      <c r="L8">
        <v>60</v>
      </c>
      <c r="M8" t="b">
        <v>1</v>
      </c>
      <c r="N8" t="s">
        <v>70</v>
      </c>
      <c r="O8" t="s">
        <v>69</v>
      </c>
      <c r="Q8" t="s">
        <v>71</v>
      </c>
      <c r="R8" t="s">
        <v>72</v>
      </c>
      <c r="S8">
        <f>[2]keine_routine!$M$9</f>
        <v>30</v>
      </c>
      <c r="T8" t="s">
        <v>73</v>
      </c>
      <c r="U8" t="s">
        <v>74</v>
      </c>
      <c r="V8" t="s">
        <v>87</v>
      </c>
      <c r="W8" t="s">
        <v>88</v>
      </c>
      <c r="X8">
        <v>1</v>
      </c>
      <c r="Y8" t="s">
        <v>92</v>
      </c>
    </row>
    <row r="9" spans="1:29" x14ac:dyDescent="0.25">
      <c r="A9" t="s">
        <v>93</v>
      </c>
      <c r="B9" s="7" t="s">
        <v>94</v>
      </c>
      <c r="C9" t="str">
        <f>[1]danma!$A$8</f>
        <v>dmk_laser</v>
      </c>
      <c r="D9" t="s">
        <v>66</v>
      </c>
      <c r="E9" s="14" t="s">
        <v>67</v>
      </c>
      <c r="F9">
        <v>2</v>
      </c>
      <c r="G9" t="s">
        <v>78</v>
      </c>
      <c r="I9" s="7" t="s">
        <v>95</v>
      </c>
      <c r="J9" t="s">
        <v>96</v>
      </c>
      <c r="K9">
        <v>0.05</v>
      </c>
      <c r="L9">
        <v>999999</v>
      </c>
      <c r="M9" t="b">
        <v>1</v>
      </c>
      <c r="N9" t="s">
        <v>70</v>
      </c>
      <c r="O9" t="s">
        <v>69</v>
      </c>
      <c r="Q9" t="s">
        <v>71</v>
      </c>
      <c r="R9" t="s">
        <v>72</v>
      </c>
      <c r="S9">
        <f>[3]Enemy!$G$18</f>
        <v>30</v>
      </c>
      <c r="T9" t="s">
        <v>73</v>
      </c>
      <c r="U9" t="s">
        <v>74</v>
      </c>
    </row>
    <row r="10" spans="1:29" x14ac:dyDescent="0.25">
      <c r="A10" s="7" t="s">
        <v>97</v>
      </c>
      <c r="B10" s="7" t="s">
        <v>98</v>
      </c>
      <c r="C10" t="str">
        <f>[1]danma!$A$8</f>
        <v>dmk_laser</v>
      </c>
      <c r="D10" t="s">
        <v>66</v>
      </c>
      <c r="E10" s="14" t="s">
        <v>67</v>
      </c>
      <c r="F10">
        <v>2</v>
      </c>
      <c r="G10" t="s">
        <v>78</v>
      </c>
      <c r="I10" s="7" t="s">
        <v>95</v>
      </c>
      <c r="J10" s="7" t="s">
        <v>99</v>
      </c>
      <c r="K10">
        <v>0.05</v>
      </c>
      <c r="L10">
        <v>999999</v>
      </c>
      <c r="M10" t="b">
        <v>1</v>
      </c>
      <c r="N10" t="s">
        <v>70</v>
      </c>
      <c r="O10" t="s">
        <v>69</v>
      </c>
      <c r="Q10" t="s">
        <v>71</v>
      </c>
      <c r="R10" t="s">
        <v>72</v>
      </c>
      <c r="S10">
        <f>[3]Enemy!$G$19</f>
        <v>30</v>
      </c>
      <c r="T10" t="s">
        <v>73</v>
      </c>
      <c r="U10" t="s">
        <v>74</v>
      </c>
    </row>
    <row r="11" spans="1:29" x14ac:dyDescent="0.25">
      <c r="A11" s="7" t="s">
        <v>100</v>
      </c>
      <c r="B11" s="7" t="s">
        <v>101</v>
      </c>
      <c r="C11" t="str">
        <f>[1]danma!$A$6</f>
        <v>dmk_mentos</v>
      </c>
      <c r="D11" t="s">
        <v>102</v>
      </c>
      <c r="E11" s="8" t="s">
        <v>103</v>
      </c>
      <c r="F11">
        <v>5</v>
      </c>
      <c r="G11" t="s">
        <v>78</v>
      </c>
      <c r="I11" t="s">
        <v>69</v>
      </c>
      <c r="K11">
        <v>0.1</v>
      </c>
      <c r="L11">
        <v>16</v>
      </c>
      <c r="M11" t="b">
        <v>1</v>
      </c>
      <c r="N11" t="s">
        <v>78</v>
      </c>
      <c r="O11" t="s">
        <v>69</v>
      </c>
      <c r="Q11" t="s">
        <v>71</v>
      </c>
      <c r="R11" t="s">
        <v>72</v>
      </c>
      <c r="S11">
        <f>[2]keine_routine!$M$13</f>
        <v>30</v>
      </c>
      <c r="T11" t="s">
        <v>73</v>
      </c>
      <c r="U11" t="s">
        <v>74</v>
      </c>
      <c r="Z11" t="s">
        <v>87</v>
      </c>
      <c r="AA11" t="s">
        <v>88</v>
      </c>
      <c r="AB11">
        <v>1</v>
      </c>
      <c r="AC11" t="str">
        <f>[1]danma!$A$4</f>
        <v>dmk_ball</v>
      </c>
    </row>
    <row r="12" spans="1:29" x14ac:dyDescent="0.25">
      <c r="A12" t="s">
        <v>104</v>
      </c>
      <c r="B12" s="7" t="s">
        <v>105</v>
      </c>
      <c r="C12" t="str">
        <f>[4]danma!$A$9</f>
        <v>dmk_fire_special</v>
      </c>
      <c r="D12" t="s">
        <v>66</v>
      </c>
      <c r="E12" s="1" t="s">
        <v>106</v>
      </c>
      <c r="F12">
        <v>12</v>
      </c>
      <c r="G12" t="s">
        <v>78</v>
      </c>
      <c r="I12" t="s">
        <v>69</v>
      </c>
      <c r="K12">
        <v>999999</v>
      </c>
      <c r="L12">
        <v>1</v>
      </c>
      <c r="M12" t="b">
        <v>1</v>
      </c>
      <c r="N12" t="s">
        <v>78</v>
      </c>
      <c r="O12" t="s">
        <v>69</v>
      </c>
      <c r="Q12" t="s">
        <v>71</v>
      </c>
      <c r="R12" t="s">
        <v>72</v>
      </c>
      <c r="S12">
        <f>[2]keine_routine!$M$17</f>
        <v>30</v>
      </c>
      <c r="T12" t="s">
        <v>73</v>
      </c>
      <c r="U12" t="s">
        <v>74</v>
      </c>
    </row>
    <row r="13" spans="1:29" x14ac:dyDescent="0.25">
      <c r="A13" t="s">
        <v>107</v>
      </c>
      <c r="B13" t="s">
        <v>108</v>
      </c>
      <c r="C13" t="s">
        <v>109</v>
      </c>
      <c r="D13" t="s">
        <v>102</v>
      </c>
      <c r="E13" s="1" t="s">
        <v>110</v>
      </c>
      <c r="F13">
        <v>5</v>
      </c>
      <c r="G13" t="s">
        <v>78</v>
      </c>
      <c r="I13" t="s">
        <v>69</v>
      </c>
      <c r="K13">
        <v>999999</v>
      </c>
      <c r="L13">
        <v>1</v>
      </c>
      <c r="M13" t="b">
        <v>1</v>
      </c>
      <c r="N13" t="s">
        <v>78</v>
      </c>
      <c r="O13" t="s">
        <v>69</v>
      </c>
      <c r="Q13" t="s">
        <v>71</v>
      </c>
      <c r="R13" t="s">
        <v>72</v>
      </c>
      <c r="S13">
        <f>[2]keine_routine!$M$17</f>
        <v>30</v>
      </c>
      <c r="T13" t="s">
        <v>73</v>
      </c>
      <c r="U13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2025-07-19T11:01:54Z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EBA26BB86B29413496B4C091BC3FE249_13</vt:lpwstr>
  </property>
</Properties>
</file>