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keine_routine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<sst xmlns="http://schemas.openxmlformats.org/spreadsheetml/2006/main" count="101" uniqueCount="67">
  <si>
    <t>string</t>
  </si>
  <si>
    <t>int</t>
  </si>
  <si>
    <t>bool</t>
  </si>
  <si>
    <t>float</t>
  </si>
  <si>
    <t>array</t>
  </si>
  <si>
    <t>招式ID</t>
  </si>
  <si>
    <t>注释</t>
  </si>
  <si>
    <t>所属阶段</t>
  </si>
  <si>
    <t>招式序数</t>
  </si>
  <si>
    <t>是否自动释放</t>
  </si>
  <si>
    <t>自动释放间隔</t>
  </si>
  <si>
    <r>
      <rPr>
        <sz val="16"/>
        <color theme="1"/>
        <rFont val="宋体"/>
        <charset val="134"/>
        <scheme val="minor"/>
      </rPr>
      <t xml:space="preserve">首次释放时间
</t>
    </r>
    <r>
      <rPr>
        <sz val="10"/>
        <color theme="9"/>
        <rFont val="宋体"/>
        <charset val="134"/>
        <scheme val="minor"/>
      </rPr>
      <t>阶段开始到第一次自动释放该招式的时间</t>
    </r>
  </si>
  <si>
    <r>
      <rPr>
        <sz val="16"/>
        <color theme="1"/>
        <rFont val="宋体"/>
        <charset val="134"/>
        <scheme val="minor"/>
      </rPr>
      <t xml:space="preserve">结束时间
</t>
    </r>
    <r>
      <rPr>
        <sz val="10"/>
        <color theme="9"/>
        <rFont val="宋体"/>
        <charset val="134"/>
        <scheme val="minor"/>
      </rPr>
      <t>招式结束时间</t>
    </r>
  </si>
  <si>
    <r>
      <rPr>
        <sz val="16"/>
        <color theme="1"/>
        <rFont val="宋体"/>
        <charset val="134"/>
        <scheme val="minor"/>
      </rPr>
      <t xml:space="preserve">类型
</t>
    </r>
    <r>
      <rPr>
        <sz val="10"/>
        <color theme="4"/>
        <rFont val="宋体"/>
        <charset val="134"/>
        <scheme val="minor"/>
      </rPr>
      <t>enemy.小怪：生成小怪来攻击自机；
dcreator.发弹点：生成发弹点，发射弹幕来攻击自机；
physical.体术：移动并通过自身的碰撞伤害来攻击自机</t>
    </r>
  </si>
  <si>
    <r>
      <rPr>
        <sz val="16"/>
        <color theme="1"/>
        <rFont val="宋体"/>
        <charset val="134"/>
        <scheme val="minor"/>
      </rPr>
      <t xml:space="preserve">生成规则
</t>
    </r>
    <r>
      <rPr>
        <sz val="10"/>
        <color theme="4"/>
        <rFont val="宋体"/>
        <charset val="134"/>
        <scheme val="minor"/>
      </rPr>
      <t>inplace.原地：在BOSS当前位置生成一个；
circle.环形：在BOSS为圆心的圆周上均分生成，参数为[数量，圆半径，第一个生成物的极角（向右为极轴正方向）]
screen_line.屏幕坐标系线形：在一条线段上均分生成，线段的位置在世界坐标系（原点在左上，向右向下为正方向）中定义。参数为[线段起点横坐标，线段起点纵坐标，线段中点横坐标，线段终点纵坐标，数量]</t>
    </r>
  </si>
  <si>
    <t>生成参数</t>
  </si>
  <si>
    <t>生成物ID</t>
  </si>
  <si>
    <t>弹幕伤害</t>
  </si>
  <si>
    <r>
      <rPr>
        <sz val="16"/>
        <color theme="1"/>
        <rFont val="宋体"/>
        <charset val="134"/>
        <scheme val="minor"/>
      </rPr>
      <t xml:space="preserve">体术规则
</t>
    </r>
    <r>
      <rPr>
        <sz val="10"/>
        <color theme="4"/>
        <rFont val="宋体"/>
        <charset val="134"/>
        <scheme val="minor"/>
      </rPr>
      <t>random.随机：BOSS漫无目的地向随机方向移动随机距离，参数为最大移动距离；
aimed_charge.自机狙冲撞：BOSS瞄准自机当前位置开始冲撞，直到到达时间或接触到版边，参数为[速度，持续时间，前摇]</t>
    </r>
  </si>
  <si>
    <t>体术参数</t>
  </si>
  <si>
    <r>
      <rPr>
        <sz val="16"/>
        <color theme="1"/>
        <rFont val="宋体"/>
        <charset val="134"/>
        <scheme val="minor"/>
      </rPr>
      <t xml:space="preserve">后续招式
</t>
    </r>
    <r>
      <rPr>
        <sz val="10"/>
        <color theme="9"/>
        <rFont val="宋体"/>
        <charset val="134"/>
        <scheme val="minor"/>
      </rPr>
      <t>该招式完成后会释放的招式</t>
    </r>
  </si>
  <si>
    <t>id</t>
  </si>
  <si>
    <t>*</t>
  </si>
  <si>
    <t>boss</t>
  </si>
  <si>
    <t>phase_number</t>
  </si>
  <si>
    <t>is_auto</t>
  </si>
  <si>
    <t>auto_interval</t>
  </si>
  <si>
    <t>first_use_time</t>
  </si>
  <si>
    <t>end_time</t>
  </si>
  <si>
    <t>type</t>
  </si>
  <si>
    <t>create_rule</t>
  </si>
  <si>
    <t>create_parameter</t>
  </si>
  <si>
    <t>creature_id</t>
  </si>
  <si>
    <t>danmaku_damage</t>
  </si>
  <si>
    <t>physical_rule</t>
  </si>
  <si>
    <t>physical_parameter</t>
  </si>
  <si>
    <t>followup</t>
  </si>
  <si>
    <t>慧音一非中的招式，创建发射顺时针旋转十字弹幕的使魔</t>
  </si>
  <si>
    <t>enemy</t>
  </si>
  <si>
    <t>circle</t>
  </si>
  <si>
    <t>1|100|-90</t>
  </si>
  <si>
    <t>慧音一非中的招式，创建发射逆时针旋转十字弹幕的使魔</t>
  </si>
  <si>
    <t>1|100|90</t>
  </si>
  <si>
    <t>慧音一非中的招式，创建发射环形自机狙弹幕的发弹点</t>
  </si>
  <si>
    <t>dcreator</t>
  </si>
  <si>
    <t>inplace</t>
  </si>
  <si>
    <t>慧音一符中的招式，创建发射平行激光的发弹点</t>
  </si>
  <si>
    <t>screen_line</t>
  </si>
  <si>
    <t>0|540|1920|540|7</t>
  </si>
  <si>
    <t>慧音一符中的招式，创建发射平行激光的发弹点，和上一个错开</t>
  </si>
  <si>
    <t>160|540|1760|540|6</t>
  </si>
  <si>
    <t>慧音一符中的招式，创建发射自机狙激光的发弹点</t>
  </si>
  <si>
    <t>慧音一符中的招式，创建发射顺时针旋转激光段的使魔</t>
  </si>
  <si>
    <t>慧音一符中的招式，创建发射逆时针旋转激光段的使魔</t>
  </si>
  <si>
    <t>慧音二非中的招式，实现BOSS的头槌攻击</t>
  </si>
  <si>
    <t>physical</t>
  </si>
  <si>
    <t>aimed_charge</t>
  </si>
  <si>
    <t>10000|999|1</t>
  </si>
  <si>
    <t>慧音二非中的招式，当BOSS头槌撞到版边时释放，创建发射随机弹的发弹点</t>
  </si>
  <si>
    <t>dcrt_keine_ns2_1</t>
  </si>
  <si>
    <t>慧音二符中的招式，创建战船敌人（第一圈）</t>
  </si>
  <si>
    <t>6|320|0</t>
  </si>
  <si>
    <t>慧音二符中的招式，创建战船敌人（第二圈）</t>
  </si>
  <si>
    <t>6|554|30</t>
  </si>
  <si>
    <t>慧音二符中的招式，创建战船敌人（第三圈）</t>
  </si>
  <si>
    <t>6|960|0</t>
  </si>
  <si>
    <t>慧音二符中的招式，创建发射能够点燃战船敌人的环形火焰弹的发弹点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</si>
</sst>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Files\THLoO\&#19996;&#26041;&#28784;&#28448;&#20851;\&#31574;&#21010;\&#37197;&#32622;&#34920;\&#37197;&#32622;&#34920;25.6.8\BossProces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Files/THLoO/&#19996;&#26041;&#28784;&#28448;&#20851;/&#31574;&#21010;/&#37197;&#32622;&#34920;/&#37197;&#32622;&#34920;25.6.8/Enem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les\THLoO\&#19996;&#26041;&#28784;&#28448;&#20851;\&#31574;&#21010;\&#37197;&#32622;&#34920;\&#37197;&#32622;&#34920;25.6.8\DanmakuCreator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eine"/>
    </sheetNames>
    <sheetDataSet>
      <sheetData sheetId="0">
        <row r="4">
          <cell r="A4" t="str">
            <v>bprc_keine_ns1</v>
          </cell>
        </row>
        <row r="5">
          <cell r="A5" t="str">
            <v>bprc_keine_sc1</v>
          </cell>
        </row>
        <row r="6">
          <cell r="A6" t="str">
            <v>bprc_keine_ns2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nemy"/>
    </sheetNames>
    <sheetDataSet>
      <sheetData sheetId="0">
        <row r="16">
          <cell r="A16" t="str">
            <v>enm_keine_ns1_1</v>
          </cell>
        </row>
        <row r="17">
          <cell r="A17" t="str">
            <v>enm_keine_ns1_2</v>
          </cell>
        </row>
        <row r="18">
          <cell r="A18" t="str">
            <v>enm_keine_sc1_1</v>
          </cell>
        </row>
        <row r="19">
          <cell r="A19" t="str">
            <v>enm_keine_sc1_2</v>
          </cell>
        </row>
        <row r="20">
          <cell r="A20" t="str">
            <v>enm_keine_sc2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d4c"/>
    </sheetNames>
    <sheetDataSet>
      <sheetData sheetId="0">
        <row r="4">
          <cell r="A4" t="str">
            <v>dcrt_keine_ns1_1</v>
          </cell>
        </row>
        <row r="7">
          <cell r="A7" t="str">
            <v>dcrt_keine_sc1_1</v>
          </cell>
        </row>
        <row r="8">
          <cell r="A8" t="str">
            <v>dcrt_keine_sc1_2</v>
          </cell>
        </row>
        <row r="12">
          <cell r="A12" t="str">
            <v>dcrt_keine_sc2_1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7"/>
  <sheetViews>
    <sheetView tabSelected="1" workbookViewId="0">
      <pane xSplit="2" ySplit="3" topLeftCell="J4" activePane="bottomRight" state="frozen"/>
      <selection/>
      <selection pane="topRight"/>
      <selection pane="bottomLeft"/>
      <selection pane="bottomRight" activeCell="L22" sqref="L22"/>
    </sheetView>
  </sheetViews>
  <sheetFormatPr defaultColWidth="9" defaultRowHeight="15"/>
  <cols>
    <col min="1" max="1" width="20.2545454545455" style="2" customWidth="1"/>
    <col min="2" max="2" width="74" style="2" customWidth="1"/>
    <col min="3" max="3" width="17.7545454545455" style="2" customWidth="1"/>
    <col min="4" max="4" width="15.2545454545455" style="2" customWidth="1"/>
    <col min="5" max="6" width="20.5" style="2" customWidth="1"/>
    <col min="7" max="9" width="25" style="2" customWidth="1"/>
    <col min="10" max="10" width="38.2545454545455" style="2" customWidth="1"/>
    <col min="11" max="11" width="20.2545454545455" style="3" customWidth="1"/>
    <col min="12" max="12" width="20.2545454545455" style="2" customWidth="1"/>
    <col min="13" max="13" width="18.8727272727273" style="2" customWidth="1"/>
    <col min="14" max="14" width="20.7545454545455" style="2" customWidth="1"/>
    <col min="15" max="15" width="16.2545454545455" style="3" customWidth="1"/>
    <col min="16" max="16" width="20.2545454545455" style="2" customWidth="1"/>
    <col min="17" max="16384" width="9" style="2"/>
  </cols>
  <sheetData>
    <row r="1" s="1" customFormat="1" spans="1:16">
      <c r="A1" s="1" t="s">
        <v>0</v>
      </c>
      <c r="B1" s="1" t="s">
        <v>0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3</v>
      </c>
      <c r="H1" s="1" t="s">
        <v>3</v>
      </c>
      <c r="I1" s="1" t="s">
        <v>0</v>
      </c>
      <c r="J1" s="1" t="s">
        <v>0</v>
      </c>
      <c r="K1" s="1" t="s">
        <v>4</v>
      </c>
      <c r="L1" s="1" t="s">
        <v>0</v>
      </c>
      <c r="M1" s="1" t="s">
        <v>3</v>
      </c>
      <c r="N1" s="1" t="s">
        <v>0</v>
      </c>
      <c r="O1" s="1" t="s">
        <v>4</v>
      </c>
      <c r="P1" s="1" t="s">
        <v>0</v>
      </c>
    </row>
    <row r="2" s="1" customFormat="1" ht="151" spans="1:16">
      <c r="A2" s="4" t="s">
        <v>5</v>
      </c>
      <c r="B2" s="5" t="s">
        <v>6</v>
      </c>
      <c r="C2" s="5" t="s">
        <v>7</v>
      </c>
      <c r="D2" s="4" t="s">
        <v>8</v>
      </c>
      <c r="E2" s="4" t="s">
        <v>9</v>
      </c>
      <c r="F2" s="4" t="s">
        <v>10</v>
      </c>
      <c r="G2" s="5" t="s">
        <v>11</v>
      </c>
      <c r="H2" s="5" t="s">
        <v>12</v>
      </c>
      <c r="I2" s="5" t="s">
        <v>13</v>
      </c>
      <c r="J2" s="5" t="s">
        <v>14</v>
      </c>
      <c r="K2" s="5" t="s">
        <v>15</v>
      </c>
      <c r="L2" s="5" t="s">
        <v>16</v>
      </c>
      <c r="M2" s="4" t="s">
        <v>17</v>
      </c>
      <c r="N2" s="5" t="s">
        <v>18</v>
      </c>
      <c r="O2" s="5" t="s">
        <v>19</v>
      </c>
      <c r="P2" s="5" t="s">
        <v>20</v>
      </c>
    </row>
    <row r="3" s="1" customFormat="1" spans="1:16">
      <c r="A3" s="1" t="s">
        <v>21</v>
      </c>
      <c r="B3" s="1" t="s">
        <v>22</v>
      </c>
      <c r="C3" s="1" t="s">
        <v>23</v>
      </c>
      <c r="D3" s="1" t="s">
        <v>24</v>
      </c>
      <c r="E3" s="1" t="s">
        <v>25</v>
      </c>
      <c r="F3" s="1" t="s">
        <v>26</v>
      </c>
      <c r="G3" s="1" t="s">
        <v>27</v>
      </c>
      <c r="H3" s="1" t="s">
        <v>28</v>
      </c>
      <c r="I3" s="1" t="s">
        <v>29</v>
      </c>
      <c r="J3" s="1" t="s">
        <v>30</v>
      </c>
      <c r="K3" s="1" t="s">
        <v>31</v>
      </c>
      <c r="L3" s="1" t="s">
        <v>32</v>
      </c>
      <c r="M3" s="1" t="s">
        <v>33</v>
      </c>
      <c r="N3" s="1" t="s">
        <v>34</v>
      </c>
      <c r="O3" s="1" t="s">
        <v>35</v>
      </c>
      <c r="P3" s="1" t="s">
        <v>36</v>
      </c>
    </row>
    <row r="4" spans="1:12">
      <c r="A4" s="2" t="str">
        <f>"brou_"&amp;MID(C4,6,999)&amp;"_"&amp;D4</f>
        <v>brou_keine_ns1_1</v>
      </c>
      <c r="B4" s="2" t="s">
        <v>37</v>
      </c>
      <c r="C4" s="2" t="str">
        <f>[1]keine!$A$4</f>
        <v>bprc_keine_ns1</v>
      </c>
      <c r="D4" s="2">
        <v>1</v>
      </c>
      <c r="E4" s="2" t="b">
        <v>1</v>
      </c>
      <c r="F4" s="2">
        <v>9</v>
      </c>
      <c r="G4" s="2">
        <v>0</v>
      </c>
      <c r="H4" s="2">
        <v>99</v>
      </c>
      <c r="I4" s="2" t="s">
        <v>38</v>
      </c>
      <c r="J4" s="2" t="s">
        <v>39</v>
      </c>
      <c r="K4" s="3" t="s">
        <v>40</v>
      </c>
      <c r="L4" s="2" t="str">
        <f>[2]Enemy!$A$16</f>
        <v>enm_keine_ns1_1</v>
      </c>
    </row>
    <row r="5" spans="1:12">
      <c r="A5" s="2" t="str">
        <f>"brou_"&amp;MID(C5,6,999)&amp;"_"&amp;D5</f>
        <v>brou_keine_ns1_2</v>
      </c>
      <c r="B5" s="2" t="s">
        <v>41</v>
      </c>
      <c r="C5" s="2" t="str">
        <f>[1]keine!$A$4</f>
        <v>bprc_keine_ns1</v>
      </c>
      <c r="D5" s="2">
        <v>2</v>
      </c>
      <c r="E5" s="2" t="b">
        <v>1</v>
      </c>
      <c r="F5" s="2">
        <v>9</v>
      </c>
      <c r="G5" s="2">
        <v>0</v>
      </c>
      <c r="H5" s="2">
        <v>99</v>
      </c>
      <c r="I5" s="2" t="s">
        <v>38</v>
      </c>
      <c r="J5" s="2" t="s">
        <v>39</v>
      </c>
      <c r="K5" s="3" t="s">
        <v>42</v>
      </c>
      <c r="L5" s="2" t="str">
        <f>[2]Enemy!$A$17</f>
        <v>enm_keine_ns1_2</v>
      </c>
    </row>
    <row r="6" spans="1:13">
      <c r="A6" s="2" t="str">
        <f t="shared" ref="A6:A13" si="0">"brou_"&amp;MID(C6,6,999)&amp;"_"&amp;D6</f>
        <v>brou_keine_ns1_3</v>
      </c>
      <c r="B6" s="2" t="s">
        <v>43</v>
      </c>
      <c r="C6" s="2" t="str">
        <f>[1]keine!$A$4</f>
        <v>bprc_keine_ns1</v>
      </c>
      <c r="D6" s="2">
        <v>3</v>
      </c>
      <c r="E6" s="2" t="b">
        <v>1</v>
      </c>
      <c r="F6" s="2">
        <v>999999</v>
      </c>
      <c r="G6" s="2">
        <v>1</v>
      </c>
      <c r="H6" s="2">
        <v>99</v>
      </c>
      <c r="I6" s="2" t="s">
        <v>44</v>
      </c>
      <c r="J6" s="2" t="s">
        <v>45</v>
      </c>
      <c r="L6" s="2" t="str">
        <f>[3]d4c!$A$4</f>
        <v>dcrt_keine_ns1_1</v>
      </c>
      <c r="M6" s="2">
        <v>30</v>
      </c>
    </row>
    <row r="7" spans="1:13">
      <c r="A7" s="2" t="str">
        <f t="shared" si="0"/>
        <v>brou_keine_sc1_1</v>
      </c>
      <c r="B7" s="2" t="s">
        <v>46</v>
      </c>
      <c r="C7" s="2" t="str">
        <f>[1]keine!$A$5</f>
        <v>bprc_keine_sc1</v>
      </c>
      <c r="D7" s="2">
        <v>1</v>
      </c>
      <c r="E7" s="2" t="b">
        <v>1</v>
      </c>
      <c r="F7" s="2">
        <v>12</v>
      </c>
      <c r="G7" s="2">
        <v>1</v>
      </c>
      <c r="H7" s="2">
        <v>99</v>
      </c>
      <c r="I7" s="2" t="s">
        <v>44</v>
      </c>
      <c r="J7" s="2" t="s">
        <v>47</v>
      </c>
      <c r="K7" s="3" t="s">
        <v>48</v>
      </c>
      <c r="L7" s="2" t="str">
        <f>[3]d4c!$A$7</f>
        <v>dcrt_keine_sc1_1</v>
      </c>
      <c r="M7" s="2">
        <v>30</v>
      </c>
    </row>
    <row r="8" spans="1:13">
      <c r="A8" s="2" t="str">
        <f t="shared" ref="A8" si="1">"brou_"&amp;MID(C8,6,999)&amp;"_"&amp;D8</f>
        <v>brou_keine_sc1_2</v>
      </c>
      <c r="B8" s="2" t="s">
        <v>49</v>
      </c>
      <c r="C8" s="2" t="str">
        <f>[1]keine!$A$5</f>
        <v>bprc_keine_sc1</v>
      </c>
      <c r="D8" s="2">
        <v>2</v>
      </c>
      <c r="E8" s="2" t="b">
        <v>1</v>
      </c>
      <c r="F8" s="2">
        <v>12</v>
      </c>
      <c r="G8" s="2">
        <v>7</v>
      </c>
      <c r="H8" s="2">
        <v>99</v>
      </c>
      <c r="I8" s="2" t="s">
        <v>44</v>
      </c>
      <c r="J8" s="2" t="s">
        <v>47</v>
      </c>
      <c r="K8" s="3" t="s">
        <v>50</v>
      </c>
      <c r="L8" s="2" t="str">
        <f>[3]d4c!$A$7</f>
        <v>dcrt_keine_sc1_1</v>
      </c>
      <c r="M8" s="2">
        <f>M7</f>
        <v>30</v>
      </c>
    </row>
    <row r="9" spans="1:13">
      <c r="A9" s="2" t="str">
        <f t="shared" si="0"/>
        <v>brou_keine_sc1_3</v>
      </c>
      <c r="B9" s="2" t="s">
        <v>51</v>
      </c>
      <c r="C9" s="2" t="str">
        <f>[1]keine!$A$5</f>
        <v>bprc_keine_sc1</v>
      </c>
      <c r="D9" s="2">
        <v>3</v>
      </c>
      <c r="E9" s="2" t="b">
        <v>1</v>
      </c>
      <c r="F9" s="2">
        <v>5</v>
      </c>
      <c r="G9" s="2">
        <v>1</v>
      </c>
      <c r="H9" s="2">
        <v>99</v>
      </c>
      <c r="I9" s="2" t="s">
        <v>44</v>
      </c>
      <c r="J9" s="2" t="s">
        <v>45</v>
      </c>
      <c r="L9" s="2" t="str">
        <f>[3]d4c!$A$8</f>
        <v>dcrt_keine_sc1_2</v>
      </c>
      <c r="M9" s="2">
        <v>30</v>
      </c>
    </row>
    <row r="10" spans="1:12">
      <c r="A10" s="2" t="str">
        <f t="shared" si="0"/>
        <v>brou_keine_sc1_4</v>
      </c>
      <c r="B10" s="2" t="s">
        <v>52</v>
      </c>
      <c r="C10" s="2" t="str">
        <f>[1]keine!$A$5</f>
        <v>bprc_keine_sc1</v>
      </c>
      <c r="D10" s="2">
        <v>4</v>
      </c>
      <c r="E10" s="2" t="b">
        <v>1</v>
      </c>
      <c r="F10" s="2">
        <v>15</v>
      </c>
      <c r="G10" s="2">
        <v>1</v>
      </c>
      <c r="H10" s="2">
        <v>99</v>
      </c>
      <c r="I10" s="2" t="s">
        <v>38</v>
      </c>
      <c r="J10" s="2" t="s">
        <v>39</v>
      </c>
      <c r="K10" s="3" t="s">
        <v>40</v>
      </c>
      <c r="L10" s="2" t="str">
        <f>[2]Enemy!$A$18</f>
        <v>enm_keine_sc1_1</v>
      </c>
    </row>
    <row r="11" spans="1:12">
      <c r="A11" s="2" t="str">
        <f t="shared" si="0"/>
        <v>brou_keine_sc1_5</v>
      </c>
      <c r="B11" s="2" t="s">
        <v>53</v>
      </c>
      <c r="C11" s="2" t="str">
        <f>[1]keine!$A$5</f>
        <v>bprc_keine_sc1</v>
      </c>
      <c r="D11" s="2">
        <v>5</v>
      </c>
      <c r="E11" s="2" t="b">
        <v>1</v>
      </c>
      <c r="F11" s="2">
        <v>15</v>
      </c>
      <c r="G11" s="2">
        <v>1</v>
      </c>
      <c r="H11" s="2">
        <v>99</v>
      </c>
      <c r="I11" s="2" t="s">
        <v>38</v>
      </c>
      <c r="J11" s="2" t="s">
        <v>39</v>
      </c>
      <c r="K11" s="3" t="s">
        <v>42</v>
      </c>
      <c r="L11" s="2" t="str">
        <f>[2]Enemy!$A$19</f>
        <v>enm_keine_sc1_2</v>
      </c>
    </row>
    <row r="12" spans="1:16">
      <c r="A12" s="2" t="str">
        <f t="shared" si="0"/>
        <v>brou_keine_ns2_1</v>
      </c>
      <c r="B12" s="2" t="s">
        <v>54</v>
      </c>
      <c r="C12" s="2" t="str">
        <f>[1]keine!$A$6</f>
        <v>bprc_keine_ns2</v>
      </c>
      <c r="D12" s="2">
        <v>1</v>
      </c>
      <c r="E12" s="2" t="b">
        <v>1</v>
      </c>
      <c r="F12" s="2">
        <v>9</v>
      </c>
      <c r="G12" s="2">
        <v>1</v>
      </c>
      <c r="H12" s="2">
        <v>99</v>
      </c>
      <c r="I12" s="2" t="s">
        <v>55</v>
      </c>
      <c r="N12" s="2" t="s">
        <v>56</v>
      </c>
      <c r="O12" s="3" t="s">
        <v>57</v>
      </c>
      <c r="P12" s="2" t="str">
        <f>A13</f>
        <v>brou_keine_ns2_2</v>
      </c>
    </row>
    <row r="13" spans="1:13">
      <c r="A13" s="2" t="str">
        <f t="shared" si="0"/>
        <v>brou_keine_ns2_2</v>
      </c>
      <c r="B13" s="2" t="s">
        <v>58</v>
      </c>
      <c r="C13" s="2" t="str">
        <f>[1]keine!$A$6</f>
        <v>bprc_keine_ns2</v>
      </c>
      <c r="D13" s="2">
        <v>2</v>
      </c>
      <c r="E13" s="2" t="b">
        <v>0</v>
      </c>
      <c r="I13" s="2" t="s">
        <v>44</v>
      </c>
      <c r="J13" s="2" t="s">
        <v>45</v>
      </c>
      <c r="L13" s="2" t="s">
        <v>59</v>
      </c>
      <c r="M13" s="2">
        <v>30</v>
      </c>
    </row>
    <row r="14" spans="1:12">
      <c r="A14" s="2" t="str">
        <f t="shared" ref="A14:A17" si="2">"brou_"&amp;MID(C14,6,999)&amp;"_"&amp;D14</f>
        <v>brou_keine_sc1_1</v>
      </c>
      <c r="B14" s="2" t="s">
        <v>60</v>
      </c>
      <c r="C14" s="2" t="str">
        <f>[1]keine!$A$5</f>
        <v>bprc_keine_sc1</v>
      </c>
      <c r="D14" s="2">
        <v>1</v>
      </c>
      <c r="E14" s="2" t="b">
        <v>1</v>
      </c>
      <c r="F14" s="2">
        <v>12</v>
      </c>
      <c r="G14" s="2">
        <v>1</v>
      </c>
      <c r="I14" s="2" t="s">
        <v>38</v>
      </c>
      <c r="J14" s="2" t="s">
        <v>39</v>
      </c>
      <c r="K14" s="3" t="s">
        <v>61</v>
      </c>
      <c r="L14" s="2" t="str">
        <f>[2]Enemy!$A$20</f>
        <v>enm_keine_sc2</v>
      </c>
    </row>
    <row r="15" spans="1:12">
      <c r="A15" s="2" t="str">
        <f t="shared" si="2"/>
        <v>brou_keine_sc1_2</v>
      </c>
      <c r="B15" s="2" t="s">
        <v>62</v>
      </c>
      <c r="C15" s="2" t="str">
        <f>[1]keine!$A$5</f>
        <v>bprc_keine_sc1</v>
      </c>
      <c r="D15" s="2">
        <v>2</v>
      </c>
      <c r="E15" s="2" t="b">
        <v>1</v>
      </c>
      <c r="F15" s="2">
        <v>12</v>
      </c>
      <c r="G15" s="2">
        <v>1</v>
      </c>
      <c r="I15" s="2" t="s">
        <v>38</v>
      </c>
      <c r="J15" s="2" t="s">
        <v>39</v>
      </c>
      <c r="K15" s="3" t="s">
        <v>63</v>
      </c>
      <c r="L15" s="2" t="str">
        <f>[2]Enemy!$A$20</f>
        <v>enm_keine_sc2</v>
      </c>
    </row>
    <row r="16" spans="1:12">
      <c r="A16" s="2" t="str">
        <f t="shared" si="2"/>
        <v>brou_keine_sc1_3</v>
      </c>
      <c r="B16" s="2" t="s">
        <v>64</v>
      </c>
      <c r="C16" s="2" t="str">
        <f>[1]keine!$A$5</f>
        <v>bprc_keine_sc1</v>
      </c>
      <c r="D16" s="2">
        <v>3</v>
      </c>
      <c r="E16" s="2" t="b">
        <v>1</v>
      </c>
      <c r="F16" s="2">
        <v>12</v>
      </c>
      <c r="G16" s="2">
        <v>1</v>
      </c>
      <c r="I16" s="2" t="s">
        <v>38</v>
      </c>
      <c r="J16" s="2" t="s">
        <v>39</v>
      </c>
      <c r="K16" s="3" t="s">
        <v>65</v>
      </c>
      <c r="L16" s="2" t="str">
        <f>[2]Enemy!$A$20</f>
        <v>enm_keine_sc2</v>
      </c>
    </row>
    <row r="17" spans="1:13">
      <c r="A17" s="2" t="str">
        <f t="shared" si="2"/>
        <v>brou_keine_sc1_4</v>
      </c>
      <c r="B17" s="2" t="s">
        <v>66</v>
      </c>
      <c r="C17" s="2" t="str">
        <f>[1]keine!$A$5</f>
        <v>bprc_keine_sc1</v>
      </c>
      <c r="D17" s="2">
        <v>4</v>
      </c>
      <c r="E17" s="2" t="b">
        <v>1</v>
      </c>
      <c r="F17" s="2">
        <v>12</v>
      </c>
      <c r="G17" s="2">
        <v>4</v>
      </c>
      <c r="I17" s="2" t="s">
        <v>44</v>
      </c>
      <c r="J17" s="2" t="s">
        <v>45</v>
      </c>
      <c r="L17" s="2" t="str">
        <f>[3]d4c!$A$12</f>
        <v>dcrt_keine_sc2_1</v>
      </c>
      <c r="M17" s="2">
        <v>30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keine_routine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BTO 38324</dc:creator>
  <cp:lastModifiedBy>清风</cp:lastModifiedBy>
  <dcterms:created xsi:type="dcterms:W3CDTF">2023-05-12T11:15:00Z</dcterms:created>
  <dcterms:modified xsi:type="dcterms:W3CDTF">2025-06-08T01:57:13Z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07A5B2F6643C48579BAEA25E0E3D2F63_13</vt:lpwstr>
  </property>
</Properties>
</file>