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Attack" sheetId="1" r:id="rId1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<sst xmlns="http://schemas.openxmlformats.org/spreadsheetml/2006/main" count="426" uniqueCount="226">
  <si>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</si>
  <si>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</si>
  <si>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</si>
  <si>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</si>
  <si>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</si>
  <si>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</si>
  <si>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</si>
  <si>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</si>
  <si>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</si>
  <si>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</si>
  <si>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</si>
  <si>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</si>
  <si>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招式类型
</t>
    </r>
    <r>
      <rPr>
        <sz val="10"/>
        <color theme="9"/>
        <rFont val="宋体"/>
        <charset val="134"/>
        <scheme val="minor"/>
      </rPr>
      <t>招式在组内的类型，决定其在组内起何作用。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</si>
  <si>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</si>
  <si>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</si>
  <si>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</si>
  <si>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</si>
  <si>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</si>
  <si>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</si>
  <si>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</si>
  <si>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</si>
  <si>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</si>
  <si>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</si>
  <si>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</si>
  <si>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</si>
  <si>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</si>
  <si>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</si>
  <si>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</si>
  <si>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</si>
  <si>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</si>
  <si>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</si>
  <si>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</si>
  <si>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</si>
  <si>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</si>
  <si>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</si>
  <si>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t>攻击初始旋转依存</t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</si>
  <si>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</si>
  <si>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</si>
  <si>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</si>
  <si>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</si>
  <si>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polar.极坐标匀速：这种攻击在以自机为极点的极坐标系中，初始位置在极点，随后极径和极角均随时间均匀变化。极角的初值由单次生成的所有攻击平分圆周得到。参数为[每秒极径变化量，每秒极角变化量]。</t>
    </r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</si>
  <si>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</si>
  <si>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</si>
  <si>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</si>
  <si>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</si>
  <si>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</si>
  <si>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</si>
  <si>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</si>
  <si>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</si>
  <si>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</si>
  <si>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</si>
  <si>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</si>
  <si>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</si>
  <si>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</si>
  <si>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</si>
  <si>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</si>
  <si>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</si>
  <si>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</si>
  <si>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</si>
  <si>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</si>
  <si>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</si>
  <si>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</si>
  <si>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</si>
  <si>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</si>
  <si>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</si>
  <si>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</si>
  <si>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</si>
  <si>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</si>
  <si>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</si>
  <si>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</si>
  <si>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</si>
  <si>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</si>
  <si>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</si>
  <si>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</si>
  <si>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</si>
  <si>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</si>
  <si>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</si>
  <si>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</si>
  <si>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</si>
  <si>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</si>
  <si>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</si>
  <si>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</si>
  <si>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</si>
  <si>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</si>
  <si>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</si>
  <si>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</si>
  <si>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</si>
  <si>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</si>
  <si>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</si>
  <si>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</si>
  <si>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</si>
  <si>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</si>
  <si>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</si>
  <si>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</si>
  <si>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</si>
  <si>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</si>
  <si>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</si>
  <si>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</si>
  <si>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</si>
  <si>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</si>
  <si>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</si>
  <si>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</si>
  <si>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</si>
  <si>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</si>
  <si>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</si>
  <si>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</si>
  <si>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</si>
  <si>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</si>
  <si>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</si>
  <si>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melee</t>
  </si>
  <si>
    <t>博丽灵梦</t>
  </si>
  <si>
    <t>灵梦结晶基础招式生成的基础攻击</t>
  </si>
  <si>
    <t>atk_reimu</t>
  </si>
  <si>
    <t>upg_reimu</t>
  </si>
  <si>
    <t>nearest</t>
  </si>
  <si>
    <t>trail</t>
  </si>
  <si>
    <t>300|100|300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</si>
  <si>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</si>
  <si>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</si>
  <si>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</si>
  <si>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</si>
  <si>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</si>
  <si>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</si>
  <si>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</si>
  <si>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</si>
  <si>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</si>
  <si>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</si>
  <si>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</si>
  <si>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</si>
  <si>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</si>
  <si>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</si>
  <si>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</si>
  <si>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</si>
  <si>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150|0|150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</si>
  <si>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</si>
  <si>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</si>
  <si>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</si>
  <si>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</si>
  <si>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</si>
  <si>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</si>
  <si>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</si>
  <si>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</si>
  <si>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</si>
  <si>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</si>
  <si>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</si>
  <si>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</si>
  <si>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</si>
  <si>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slowdown</t>
  </si>
  <si>
    <t>莉格露</t>
  </si>
  <si>
    <t>莉格露结晶基础招式生成的基础攻击</t>
  </si>
  <si>
    <t>atk_wriggle</t>
  </si>
  <si>
    <t>upg_wriggle</t>
  </si>
  <si>
    <t>strongest</t>
  </si>
  <si>
    <t>200|150|200</t>
  </si>
  <si>
    <t>爱丽丝附属</t>
  </si>
  <si>
    <t>爱丽丝结晶基础招式生成的召唤物、释放的附属招式、生成的附属攻击</t>
  </si>
  <si>
    <t>atk_alice_attachment</t>
  </si>
  <si>
    <t>upg_alice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</si>
  <si>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</si>
  <si>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</si>
  <si>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</si>
  <si>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1080|200</t>
  </si>
  <si>
    <t>魔爱×帕秋莉强化</t>
  </si>
  <si>
    <t>魔帕羁绊对上述攻击的强化，击败敌人和消弹时会掉落符力道具</t>
  </si>
  <si>
    <t>patchouli</t>
  </si>
  <si>
    <t>cp_marisa_patchouli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</si>
  <si>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</si>
  <si>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</si>
  <si>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</si>
  <si>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</si>
  <si>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</si>
  <si>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</si>
  <si>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</si>
  <si>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buff_mana_disposable</t>
  </si>
  <si>
    <t>赤蛮奇</t>
  </si>
  <si>
    <t>赤蛮奇结晶基础招式生成的基础攻击</t>
  </si>
  <si>
    <t>atk_sekibanki</t>
  </si>
  <si>
    <t>upg_sekibanki</t>
  </si>
  <si>
    <t>sekibanki</t>
  </si>
  <si>
    <t>玉造魅须丸</t>
  </si>
  <si>
    <t>魅须丸结晶基础招式生成的基础攻击</t>
  </si>
  <si>
    <t>atk_misumaru</t>
  </si>
  <si>
    <t>upg_misumaru</t>
  </si>
  <si>
    <t>200|-10|200</t>
  </si>
  <si>
    <t>lock</t>
  </si>
  <si>
    <t>uniform</t>
  </si>
  <si>
    <t>enemy</t>
  </si>
  <si>
    <t>魅须丸×灵梦强化</t>
  </si>
  <si>
    <t>灵梦魅须丸羁绊对上述攻击的强化，攻击摧毁时会爆炸</t>
  </si>
  <si>
    <t>reimu</t>
  </si>
  <si>
    <t>cp_misumaru_reimu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</si>
  <si>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</si>
  <si>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</si>
  <si>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</si>
  <si>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</si>
  <si>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</si>
  <si>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</si>
  <si>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</si>
  <si>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upg_sakuya</t>
  </si>
  <si>
    <t>rou_sakuya_attachment</t>
  </si>
  <si>
    <t>polar</t>
  </si>
  <si>
    <t>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</si>
  <si>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</si>
  <si>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</si>
  <si>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</si>
  <si>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</si>
  <si>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500|0|500</t>
  </si>
  <si>
    <t>雾雨魔理沙</t>
  </si>
  <si>
    <t>魔理沙结晶基础招式生成的基础攻击</t>
  </si>
  <si>
    <t>atk_marisa</t>
  </si>
  <si>
    <t>upg_marisa</t>
  </si>
  <si>
    <t>rectangle_edge</t>
  </si>
  <si>
    <t>1080|500</t>
  </si>
  <si>
    <t>locking</t>
  </si>
  <si>
    <t>魔理沙×帕秋莉强化</t>
  </si>
  <si>
    <t>魂魄妖梦</t>
  </si>
  <si>
    <t>妖梦结晶基础招式生成的基础攻击</t>
  </si>
  <si>
    <t>atk_youmu</t>
  </si>
  <si>
    <t>upg_youmu</t>
  </si>
  <si>
    <t>960|500</t>
  </si>
  <si>
    <t>灵梦×魔理沙附属1</t>
  </si>
  <si>
    <t>灵魔羁绊负责击退敌人部分的招式生成的攻击</t>
  </si>
  <si>
    <t>atk_reimu_marisa_attachment1</t>
  </si>
  <si>
    <t>灵梦×魔理沙附属2</t>
  </si>
  <si>
    <t>灵魔羁绊负责消弹部分的招式生成的攻击</t>
  </si>
  <si>
    <t>atk_reimu_marisa_attachment2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</si>
</sst>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9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P12" sqref="P12"/>
    </sheetView>
  </sheetViews>
  <sheetFormatPr defaultColWidth="9" defaultRowHeight="15.6" customHeight="1"/>
  <cols>
    <col min="1" max="1" width="48.8909090909091" customWidth="1"/>
    <col min="2" max="2" width="20.8909090909091" customWidth="1"/>
    <col min="3" max="3" width="146.781818181818" customWidth="1"/>
    <col min="4" max="4" width="33.1090909090909" customWidth="1"/>
    <col min="5" max="5" width="12.6636363636364" customWidth="1"/>
    <col min="6" max="6" width="15.2181818181818" customWidth="1"/>
    <col min="7" max="7" width="23.6636363636364" customWidth="1"/>
    <col min="8" max="8" width="25.1090909090909" customWidth="1"/>
    <col min="9" max="10" width="24.4454545454545" style="3" customWidth="1"/>
    <col min="11" max="12" width="23.6636363636364" style="3" customWidth="1"/>
    <col min="13" max="13" width="32" style="3" customWidth="1"/>
    <col min="14" max="14" width="37.6636363636364" style="3" customWidth="1"/>
    <col min="15" max="17" width="26.8909090909091" style="3" customWidth="1"/>
    <col min="18" max="18" width="23.2181818181818" customWidth="1"/>
    <col min="19" max="19" width="30" style="3" customWidth="1"/>
    <col min="20" max="20" width="34.8909090909091" style="3" customWidth="1"/>
    <col min="21" max="21" width="21.8909090909091" style="3" customWidth="1"/>
    <col min="22" max="22" width="28.7818181818182" style="3" customWidth="1"/>
    <col min="23" max="23" width="36.1090909090909" style="3" customWidth="1"/>
    <col min="24" max="24" width="28.7818181818182" style="3" customWidth="1"/>
    <col min="25" max="25" width="36.1090909090909" style="3" customWidth="1"/>
    <col min="26" max="26" width="16.1090909090909" style="3" customWidth="1"/>
    <col min="27" max="27" width="21.6636363636364" style="3" customWidth="1"/>
    <col min="28" max="28" width="36" style="3" customWidth="1"/>
    <col min="29" max="29" width="31.2181818181818" style="3" customWidth="1"/>
    <col min="30" max="30" width="25" style="3" customWidth="1"/>
    <col min="31" max="31" width="32.2181818181818" style="3" customWidth="1"/>
    <col min="32" max="32" width="39.2181818181818" style="3" customWidth="1"/>
    <col min="33" max="33" width="26.4454545454545" style="3" customWidth="1"/>
    <col min="34" max="34" width="16.1090909090909" style="3" customWidth="1"/>
    <col min="35" max="35" width="39.3363636363636" style="3" customWidth="1"/>
    <col min="36" max="37" width="36.4454545454545" style="3" customWidth="1"/>
    <col min="38" max="38" width="14.4454545454545" style="3" customWidth="1"/>
    <col min="39" max="39" width="40.3363636363636" style="3" customWidth="1"/>
    <col min="40" max="40" width="28" style="3" customWidth="1"/>
    <col min="41" max="41" width="33.2181818181818" style="3" customWidth="1"/>
    <col min="42" max="42" width="34.8909090909091" style="5" customWidth="1"/>
    <col min="43" max="43" width="33.6636363636364" style="5" customWidth="1"/>
    <col min="44" max="44" width="20.4454545454545" style="5" customWidth="1"/>
    <col min="45" max="45" width="23.7818181818182" style="3" customWidth="1"/>
    <col min="46" max="46" width="20.4454545454545" style="3" customWidth="1"/>
    <col min="47" max="16384" width="9" style="5"/>
  </cols>
  <sheetData>
    <row r="1" s="1" customFormat="1" customHeight="1" spans="1:46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1" t="s">
        <v>1</v>
      </c>
      <c r="L1" s="1" t="s">
        <v>1</v>
      </c>
      <c r="M1" s="1" t="s">
        <v>0</v>
      </c>
      <c r="N1" s="1" t="s">
        <v>2</v>
      </c>
      <c r="O1" s="1" t="s">
        <v>3</v>
      </c>
      <c r="P1" s="1" t="s">
        <v>3</v>
      </c>
      <c r="Q1" s="1" t="s">
        <v>2</v>
      </c>
      <c r="R1" s="6" t="s">
        <v>3</v>
      </c>
      <c r="S1" s="1" t="s">
        <v>2</v>
      </c>
      <c r="T1" s="1" t="s">
        <v>2</v>
      </c>
      <c r="U1" s="1" t="s">
        <v>4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5</v>
      </c>
      <c r="AA1" s="1" t="s">
        <v>0</v>
      </c>
      <c r="AB1" s="1" t="s">
        <v>2</v>
      </c>
      <c r="AC1" s="1" t="s">
        <v>3</v>
      </c>
      <c r="AD1" s="1" t="s">
        <v>0</v>
      </c>
      <c r="AE1" s="1" t="s">
        <v>1</v>
      </c>
      <c r="AF1" s="1" t="s">
        <v>0</v>
      </c>
      <c r="AG1" s="1" t="s">
        <v>0</v>
      </c>
      <c r="AH1" s="1" t="s">
        <v>4</v>
      </c>
      <c r="AI1" s="1" t="s">
        <v>0</v>
      </c>
      <c r="AJ1" s="1" t="s">
        <v>3</v>
      </c>
      <c r="AK1" s="1" t="s">
        <v>0</v>
      </c>
      <c r="AL1" s="1" t="s">
        <v>4</v>
      </c>
      <c r="AM1" s="1" t="s">
        <v>0</v>
      </c>
      <c r="AN1" s="1" t="s">
        <v>1</v>
      </c>
      <c r="AO1" s="1" t="s">
        <v>2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</row>
    <row r="2" s="2" customFormat="1" ht="180" customHeight="1" spans="1:46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13" t="s">
        <v>14</v>
      </c>
      <c r="J2" s="13" t="s">
        <v>15</v>
      </c>
      <c r="K2" s="13" t="s">
        <v>16</v>
      </c>
      <c r="L2" s="13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6" t="s">
        <v>23</v>
      </c>
      <c r="S2" s="14" t="s">
        <v>24</v>
      </c>
      <c r="T2" s="14" t="s">
        <v>25</v>
      </c>
      <c r="U2" s="14" t="s">
        <v>26</v>
      </c>
      <c r="V2" s="14" t="s">
        <v>27</v>
      </c>
      <c r="W2" s="14" t="s">
        <v>28</v>
      </c>
      <c r="X2" s="14" t="s">
        <v>29</v>
      </c>
      <c r="Y2" s="14" t="s">
        <v>30</v>
      </c>
      <c r="Z2" s="14" t="s">
        <v>31</v>
      </c>
      <c r="AA2" s="17" t="s">
        <v>32</v>
      </c>
      <c r="AB2" s="17" t="s">
        <v>33</v>
      </c>
      <c r="AC2" s="17" t="s">
        <v>34</v>
      </c>
      <c r="AD2" s="17" t="s">
        <v>35</v>
      </c>
      <c r="AE2" s="17" t="s">
        <v>36</v>
      </c>
      <c r="AF2" s="18" t="s">
        <v>37</v>
      </c>
      <c r="AG2" s="18" t="s">
        <v>38</v>
      </c>
      <c r="AH2" s="20" t="s">
        <v>39</v>
      </c>
      <c r="AI2" s="20" t="s">
        <v>40</v>
      </c>
      <c r="AJ2" s="20" t="s">
        <v>41</v>
      </c>
      <c r="AK2" s="20" t="s">
        <v>42</v>
      </c>
      <c r="AL2" s="20" t="s">
        <v>43</v>
      </c>
      <c r="AM2" s="20" t="s">
        <v>44</v>
      </c>
      <c r="AN2" s="20" t="s">
        <v>45</v>
      </c>
      <c r="AO2" s="20" t="s">
        <v>46</v>
      </c>
      <c r="AP2" s="17" t="s">
        <v>47</v>
      </c>
      <c r="AQ2" s="22" t="s">
        <v>48</v>
      </c>
      <c r="AR2" s="22" t="s">
        <v>49</v>
      </c>
      <c r="AS2" s="22" t="s">
        <v>50</v>
      </c>
      <c r="AT2" s="22" t="s">
        <v>51</v>
      </c>
    </row>
    <row r="3" s="1" customFormat="1" customHeight="1" spans="1:46">
      <c r="A3" s="6" t="s">
        <v>52</v>
      </c>
      <c r="B3" s="6" t="s">
        <v>53</v>
      </c>
      <c r="C3" s="6" t="s">
        <v>53</v>
      </c>
      <c r="D3" s="6" t="s">
        <v>53</v>
      </c>
      <c r="E3" s="6" t="s">
        <v>53</v>
      </c>
      <c r="F3" s="6" t="s">
        <v>54</v>
      </c>
      <c r="G3" s="6" t="s">
        <v>55</v>
      </c>
      <c r="H3" s="6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6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74</v>
      </c>
      <c r="AA3" s="1" t="s">
        <v>75</v>
      </c>
      <c r="AB3" s="1" t="s">
        <v>76</v>
      </c>
      <c r="AC3" s="1" t="s">
        <v>77</v>
      </c>
      <c r="AD3" s="1" t="s">
        <v>78</v>
      </c>
      <c r="AE3" s="1" t="s">
        <v>79</v>
      </c>
      <c r="AF3" s="1" t="s">
        <v>80</v>
      </c>
      <c r="AG3" s="1" t="s">
        <v>81</v>
      </c>
      <c r="AH3" s="1" t="s">
        <v>82</v>
      </c>
      <c r="AI3" s="1" t="s">
        <v>83</v>
      </c>
      <c r="AJ3" s="1" t="s">
        <v>84</v>
      </c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91</v>
      </c>
      <c r="AR3" s="1" t="s">
        <v>92</v>
      </c>
      <c r="AS3" s="1" t="s">
        <v>93</v>
      </c>
      <c r="AT3" s="1" t="s">
        <v>94</v>
      </c>
    </row>
    <row r="4" s="3" customFormat="1" customHeight="1" spans="1:46">
      <c r="A4" t="str">
        <f>D4</f>
        <v>atk_basemagic</v>
      </c>
      <c r="B4" t="s">
        <v>95</v>
      </c>
      <c r="C4" t="s">
        <v>96</v>
      </c>
      <c r="D4" s="9" t="s">
        <v>97</v>
      </c>
      <c r="E4" s="9" t="s">
        <v>98</v>
      </c>
      <c r="F4" s="9"/>
      <c r="G4" s="9" t="s">
        <v>98</v>
      </c>
      <c r="H4" s="9"/>
      <c r="I4" s="3" t="s">
        <v>99</v>
      </c>
      <c r="J4" s="3" t="s">
        <v>100</v>
      </c>
      <c r="K4" s="3">
        <v>20</v>
      </c>
      <c r="L4" s="3">
        <v>999999</v>
      </c>
      <c r="R4"/>
      <c r="U4" s="3" t="b">
        <v>0</v>
      </c>
      <c r="Z4" s="3">
        <v>0</v>
      </c>
      <c r="AA4" s="3" t="s">
        <v>101</v>
      </c>
      <c r="AC4" s="3">
        <v>20</v>
      </c>
      <c r="AE4" s="3">
        <v>0</v>
      </c>
      <c r="AG4" s="3" t="s">
        <v>102</v>
      </c>
      <c r="AH4" s="3" t="b">
        <v>1</v>
      </c>
      <c r="AI4" s="3" t="s">
        <v>103</v>
      </c>
      <c r="AJ4" s="3" t="s">
        <v>104</v>
      </c>
      <c r="AK4" s="3" t="s">
        <v>105</v>
      </c>
      <c r="AL4" s="3" t="b">
        <v>0</v>
      </c>
      <c r="AP4" s="5">
        <v>0</v>
      </c>
      <c r="AQ4" s="5">
        <v>1</v>
      </c>
      <c r="AR4" s="5">
        <v>1</v>
      </c>
      <c r="AS4" s="3">
        <v>1</v>
      </c>
      <c r="AT4" s="3">
        <v>1</v>
      </c>
    </row>
    <row r="5" s="3" customFormat="1" customHeight="1" spans="1:46">
      <c r="A5" t="str">
        <f>D5</f>
        <v>atk_basephysics</v>
      </c>
      <c r="B5" t="s">
        <v>106</v>
      </c>
      <c r="C5" t="s">
        <v>107</v>
      </c>
      <c r="D5" s="9" t="s">
        <v>108</v>
      </c>
      <c r="E5" s="9" t="s">
        <v>98</v>
      </c>
      <c r="F5" s="9"/>
      <c r="G5" s="9" t="s">
        <v>98</v>
      </c>
      <c r="H5" s="9"/>
      <c r="I5" s="3" t="s">
        <v>99</v>
      </c>
      <c r="J5" s="3" t="s">
        <v>109</v>
      </c>
      <c r="K5" s="3">
        <v>5</v>
      </c>
      <c r="L5" s="3">
        <v>0.25</v>
      </c>
      <c r="R5"/>
      <c r="U5" s="3" t="b">
        <v>0</v>
      </c>
      <c r="Z5" s="3">
        <v>999999</v>
      </c>
      <c r="AA5" s="3" t="s">
        <v>101</v>
      </c>
      <c r="AC5" s="3">
        <v>100</v>
      </c>
      <c r="AE5" s="3">
        <v>0</v>
      </c>
      <c r="AG5" s="3" t="s">
        <v>105</v>
      </c>
      <c r="AH5" s="3" t="b">
        <v>0</v>
      </c>
      <c r="AL5" s="3" t="b">
        <v>0</v>
      </c>
      <c r="AP5" s="5">
        <v>1</v>
      </c>
      <c r="AQ5" s="5">
        <v>0</v>
      </c>
      <c r="AR5" s="5">
        <v>0</v>
      </c>
      <c r="AS5" s="3">
        <v>1</v>
      </c>
      <c r="AT5" s="3">
        <v>1</v>
      </c>
    </row>
    <row r="6" customHeight="1" spans="1:46">
      <c r="A6" t="str">
        <f>D6</f>
        <v>atk_reimu</v>
      </c>
      <c r="B6" t="s">
        <v>110</v>
      </c>
      <c r="C6" t="s">
        <v>111</v>
      </c>
      <c r="D6" t="s">
        <v>112</v>
      </c>
      <c r="E6" s="9" t="s">
        <v>98</v>
      </c>
      <c r="F6" s="9" t="s">
        <v>113</v>
      </c>
      <c r="G6" s="9" t="s">
        <v>98</v>
      </c>
      <c r="H6" s="9"/>
      <c r="I6" s="3" t="s">
        <v>99</v>
      </c>
      <c r="J6" s="3" t="s">
        <v>100</v>
      </c>
      <c r="K6" s="3">
        <v>25</v>
      </c>
      <c r="L6" s="3">
        <v>999999</v>
      </c>
      <c r="U6" s="3" t="b">
        <v>0</v>
      </c>
      <c r="Z6" s="3">
        <v>0</v>
      </c>
      <c r="AA6" s="3" t="s">
        <v>101</v>
      </c>
      <c r="AC6" s="3">
        <v>20</v>
      </c>
      <c r="AE6" s="3">
        <v>0</v>
      </c>
      <c r="AF6" s="3" t="s">
        <v>114</v>
      </c>
      <c r="AG6" s="3" t="s">
        <v>102</v>
      </c>
      <c r="AH6" s="3" t="b">
        <v>1</v>
      </c>
      <c r="AI6" s="3" t="s">
        <v>115</v>
      </c>
      <c r="AJ6" s="3" t="s">
        <v>116</v>
      </c>
      <c r="AL6" s="3" t="b">
        <v>1</v>
      </c>
      <c r="AM6" s="3" t="s">
        <v>117</v>
      </c>
      <c r="AN6" s="3">
        <v>360</v>
      </c>
      <c r="AP6" s="5">
        <v>0</v>
      </c>
      <c r="AQ6" s="5">
        <v>1</v>
      </c>
      <c r="AR6" s="5">
        <v>1</v>
      </c>
      <c r="AS6" s="3">
        <v>1</v>
      </c>
      <c r="AT6" s="3">
        <v>1</v>
      </c>
    </row>
    <row r="7" s="4" customFormat="1" customHeight="1" spans="1:46">
      <c r="A7" s="10" t="str">
        <f>D7&amp;"_"&amp;E7&amp;"_"&amp;G7</f>
        <v>atk_reimu_sanae_boost</v>
      </c>
      <c r="B7" s="10" t="s">
        <v>118</v>
      </c>
      <c r="C7" s="10" t="s">
        <v>119</v>
      </c>
      <c r="D7" s="10" t="s">
        <v>112</v>
      </c>
      <c r="E7" s="11" t="s">
        <v>120</v>
      </c>
      <c r="F7" s="11"/>
      <c r="G7" s="11" t="s">
        <v>121</v>
      </c>
      <c r="H7" s="11" t="s">
        <v>122</v>
      </c>
      <c r="I7" s="15"/>
      <c r="J7" s="15"/>
      <c r="K7" s="15"/>
      <c r="L7" s="15"/>
      <c r="M7" s="15"/>
      <c r="N7" s="15" t="s">
        <v>123</v>
      </c>
      <c r="O7" s="15">
        <v>1</v>
      </c>
      <c r="P7" s="15">
        <v>0.5</v>
      </c>
      <c r="Q7" s="15"/>
      <c r="R7" s="10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S7" s="15"/>
      <c r="AT7" s="15"/>
    </row>
    <row r="8" customHeight="1" spans="1:46">
      <c r="A8" t="str">
        <f t="shared" ref="A8:A15" si="0">D8</f>
        <v>atk_sanae_type1</v>
      </c>
      <c r="B8" t="s">
        <v>124</v>
      </c>
      <c r="C8" t="s">
        <v>125</v>
      </c>
      <c r="D8" t="s">
        <v>126</v>
      </c>
      <c r="E8" s="9" t="s">
        <v>98</v>
      </c>
      <c r="F8" s="9" t="s">
        <v>127</v>
      </c>
      <c r="G8" s="9" t="s">
        <v>98</v>
      </c>
      <c r="H8" s="9"/>
      <c r="I8" s="3" t="s">
        <v>99</v>
      </c>
      <c r="J8" s="3" t="s">
        <v>100</v>
      </c>
      <c r="K8" s="3">
        <v>20</v>
      </c>
      <c r="L8" s="3">
        <v>999999</v>
      </c>
      <c r="N8" s="3" t="s">
        <v>123</v>
      </c>
      <c r="O8" s="3">
        <v>1</v>
      </c>
      <c r="P8" s="3">
        <v>0.5</v>
      </c>
      <c r="U8" s="3" t="b">
        <v>0</v>
      </c>
      <c r="Z8" s="3">
        <v>0</v>
      </c>
      <c r="AA8" s="3" t="s">
        <v>101</v>
      </c>
      <c r="AC8" s="3">
        <v>20</v>
      </c>
      <c r="AE8" s="3">
        <v>0</v>
      </c>
      <c r="AG8" s="3" t="s">
        <v>102</v>
      </c>
      <c r="AH8" s="3" t="b">
        <v>1</v>
      </c>
      <c r="AI8" s="3" t="s">
        <v>103</v>
      </c>
      <c r="AJ8" s="3" t="s">
        <v>128</v>
      </c>
      <c r="AK8" s="3" t="s">
        <v>105</v>
      </c>
      <c r="AL8" s="3" t="b">
        <v>0</v>
      </c>
      <c r="AP8" s="5">
        <v>0</v>
      </c>
      <c r="AQ8" s="5">
        <v>1</v>
      </c>
      <c r="AR8" s="5">
        <v>1</v>
      </c>
      <c r="AS8" s="3">
        <v>1</v>
      </c>
      <c r="AT8" s="3">
        <v>1</v>
      </c>
    </row>
    <row r="9" customHeight="1" spans="1:46">
      <c r="A9" t="str">
        <f t="shared" si="0"/>
        <v>atk_sanae_type2</v>
      </c>
      <c r="B9" t="s">
        <v>129</v>
      </c>
      <c r="C9" t="s">
        <v>130</v>
      </c>
      <c r="D9" t="s">
        <v>131</v>
      </c>
      <c r="E9" s="9" t="s">
        <v>98</v>
      </c>
      <c r="F9" s="9" t="s">
        <v>127</v>
      </c>
      <c r="G9" s="9" t="s">
        <v>98</v>
      </c>
      <c r="H9" s="9"/>
      <c r="I9" s="3" t="s">
        <v>99</v>
      </c>
      <c r="J9" s="3" t="s">
        <v>100</v>
      </c>
      <c r="K9" s="3">
        <v>20</v>
      </c>
      <c r="L9" s="3">
        <v>999999</v>
      </c>
      <c r="N9" s="3" t="s">
        <v>132</v>
      </c>
      <c r="O9" s="3">
        <v>5</v>
      </c>
      <c r="P9" s="3">
        <v>0.3</v>
      </c>
      <c r="U9" s="3" t="b">
        <v>0</v>
      </c>
      <c r="Z9" s="3">
        <v>999999</v>
      </c>
      <c r="AA9" s="3" t="s">
        <v>101</v>
      </c>
      <c r="AC9" s="3">
        <v>75</v>
      </c>
      <c r="AE9" s="3">
        <v>0</v>
      </c>
      <c r="AG9" s="3" t="s">
        <v>102</v>
      </c>
      <c r="AH9" s="3" t="b">
        <v>1</v>
      </c>
      <c r="AI9" s="3" t="s">
        <v>103</v>
      </c>
      <c r="AJ9" s="3" t="s">
        <v>133</v>
      </c>
      <c r="AK9" s="3" t="s">
        <v>105</v>
      </c>
      <c r="AL9" s="3" t="b">
        <v>0</v>
      </c>
      <c r="AP9" s="5">
        <v>0</v>
      </c>
      <c r="AQ9" s="5">
        <v>1</v>
      </c>
      <c r="AR9" s="5">
        <v>1</v>
      </c>
      <c r="AS9" s="3">
        <v>1</v>
      </c>
      <c r="AT9" s="3">
        <v>1</v>
      </c>
    </row>
    <row r="10" customHeight="1" spans="1:46">
      <c r="A10" t="str">
        <f t="shared" si="0"/>
        <v>atk_sanae_type3</v>
      </c>
      <c r="B10" t="s">
        <v>134</v>
      </c>
      <c r="C10" t="s">
        <v>135</v>
      </c>
      <c r="D10" t="s">
        <v>136</v>
      </c>
      <c r="E10" s="9" t="s">
        <v>98</v>
      </c>
      <c r="F10" s="9" t="s">
        <v>127</v>
      </c>
      <c r="G10" s="9" t="s">
        <v>98</v>
      </c>
      <c r="H10" s="9"/>
      <c r="I10" s="3" t="s">
        <v>137</v>
      </c>
      <c r="J10" s="3" t="s">
        <v>100</v>
      </c>
      <c r="K10" s="3">
        <v>20</v>
      </c>
      <c r="L10" s="3">
        <v>1</v>
      </c>
      <c r="N10" s="3" t="s">
        <v>132</v>
      </c>
      <c r="O10" s="3">
        <v>2</v>
      </c>
      <c r="P10" s="3">
        <v>1</v>
      </c>
      <c r="U10" s="3" t="b">
        <v>0</v>
      </c>
      <c r="Z10" s="3">
        <v>999999</v>
      </c>
      <c r="AA10" s="3" t="s">
        <v>101</v>
      </c>
      <c r="AC10" s="3">
        <v>250</v>
      </c>
      <c r="AE10" s="3">
        <v>0</v>
      </c>
      <c r="AG10" s="3" t="s">
        <v>105</v>
      </c>
      <c r="AH10" s="3" t="b">
        <v>0</v>
      </c>
      <c r="AL10" s="3" t="b">
        <v>0</v>
      </c>
      <c r="AP10" s="5">
        <v>0</v>
      </c>
      <c r="AQ10" s="5">
        <v>1</v>
      </c>
      <c r="AR10" s="5">
        <v>1</v>
      </c>
      <c r="AS10" s="3">
        <v>1</v>
      </c>
      <c r="AT10" s="3">
        <v>1</v>
      </c>
    </row>
    <row r="11" customHeight="1" spans="1:46">
      <c r="A11" t="str">
        <f t="shared" si="0"/>
        <v>atk_rumia</v>
      </c>
      <c r="B11" t="s">
        <v>138</v>
      </c>
      <c r="C11" t="s">
        <v>139</v>
      </c>
      <c r="D11" t="s">
        <v>140</v>
      </c>
      <c r="E11" s="9" t="s">
        <v>98</v>
      </c>
      <c r="F11" t="s">
        <v>141</v>
      </c>
      <c r="G11" s="9" t="s">
        <v>98</v>
      </c>
      <c r="H11" s="9"/>
      <c r="I11" s="3" t="s">
        <v>99</v>
      </c>
      <c r="J11" s="3" t="s">
        <v>100</v>
      </c>
      <c r="K11" s="3">
        <v>20</v>
      </c>
      <c r="L11" s="3">
        <v>999999</v>
      </c>
      <c r="S11" s="3" t="str">
        <f>[1]Routine!$A$9</f>
        <v>rou_rumia_attachment</v>
      </c>
      <c r="U11" s="3" t="b">
        <v>0</v>
      </c>
      <c r="Z11" s="3">
        <v>0</v>
      </c>
      <c r="AA11" s="3" t="s">
        <v>101</v>
      </c>
      <c r="AC11" s="3">
        <v>40</v>
      </c>
      <c r="AE11" s="3">
        <v>0</v>
      </c>
      <c r="AG11" s="3" t="s">
        <v>102</v>
      </c>
      <c r="AH11" s="3" t="b">
        <v>1</v>
      </c>
      <c r="AI11" s="3" t="s">
        <v>103</v>
      </c>
      <c r="AJ11" s="3" t="s">
        <v>142</v>
      </c>
      <c r="AK11" s="3" t="s">
        <v>143</v>
      </c>
      <c r="AL11" s="3" t="b">
        <v>0</v>
      </c>
      <c r="AP11" s="5">
        <v>0</v>
      </c>
      <c r="AQ11" s="5">
        <v>1</v>
      </c>
      <c r="AR11" s="5">
        <v>1</v>
      </c>
      <c r="AS11" s="3">
        <v>1</v>
      </c>
      <c r="AT11" s="3">
        <v>1</v>
      </c>
    </row>
    <row r="12" customHeight="1" spans="1:46">
      <c r="A12" t="str">
        <f t="shared" si="0"/>
        <v>atk_rumia_attachment</v>
      </c>
      <c r="B12" t="s">
        <v>144</v>
      </c>
      <c r="C12" t="s">
        <v>145</v>
      </c>
      <c r="D12" t="s">
        <v>146</v>
      </c>
      <c r="E12" s="9" t="s">
        <v>98</v>
      </c>
      <c r="F12" t="s">
        <v>141</v>
      </c>
      <c r="G12" s="9" t="s">
        <v>98</v>
      </c>
      <c r="H12" s="9"/>
      <c r="I12" s="3" t="s">
        <v>137</v>
      </c>
      <c r="J12" s="3" t="s">
        <v>100</v>
      </c>
      <c r="K12" s="3">
        <v>1</v>
      </c>
      <c r="L12" s="3">
        <v>3</v>
      </c>
      <c r="N12" s="3" t="s">
        <v>147</v>
      </c>
      <c r="O12" s="3">
        <v>0.2</v>
      </c>
      <c r="P12" s="3">
        <v>1</v>
      </c>
      <c r="U12" s="3" t="b">
        <v>0</v>
      </c>
      <c r="Z12" s="3">
        <v>999999</v>
      </c>
      <c r="AA12" s="3" t="s">
        <v>101</v>
      </c>
      <c r="AC12" s="3">
        <v>150</v>
      </c>
      <c r="AE12" s="3">
        <v>0</v>
      </c>
      <c r="AG12" s="3" t="s">
        <v>102</v>
      </c>
      <c r="AH12" s="3" t="b">
        <v>0</v>
      </c>
      <c r="AL12" s="3" t="b">
        <v>0</v>
      </c>
      <c r="AP12" s="5">
        <v>0</v>
      </c>
      <c r="AQ12" s="5">
        <v>1</v>
      </c>
      <c r="AR12" s="5">
        <v>1</v>
      </c>
      <c r="AS12" s="3">
        <v>1</v>
      </c>
      <c r="AT12" s="3">
        <v>1</v>
      </c>
    </row>
    <row r="13" customHeight="1" spans="1:46">
      <c r="A13" t="str">
        <f t="shared" si="0"/>
        <v>atk_wriggle</v>
      </c>
      <c r="B13" t="s">
        <v>148</v>
      </c>
      <c r="C13" t="s">
        <v>149</v>
      </c>
      <c r="D13" t="s">
        <v>150</v>
      </c>
      <c r="E13" s="9" t="s">
        <v>98</v>
      </c>
      <c r="F13" t="s">
        <v>151</v>
      </c>
      <c r="G13" s="9" t="s">
        <v>98</v>
      </c>
      <c r="H13" s="9"/>
      <c r="I13" s="3" t="s">
        <v>137</v>
      </c>
      <c r="J13" s="3" t="s">
        <v>100</v>
      </c>
      <c r="K13" s="3">
        <v>1</v>
      </c>
      <c r="L13" s="3">
        <v>7.5</v>
      </c>
      <c r="U13" s="3" t="b">
        <v>0</v>
      </c>
      <c r="Z13" s="3">
        <v>999999</v>
      </c>
      <c r="AA13" s="3" t="s">
        <v>101</v>
      </c>
      <c r="AC13" s="3">
        <v>10</v>
      </c>
      <c r="AE13" s="3">
        <v>0</v>
      </c>
      <c r="AF13" s="3" t="s">
        <v>152</v>
      </c>
      <c r="AG13" s="3" t="s">
        <v>102</v>
      </c>
      <c r="AH13" s="3" t="b">
        <v>1</v>
      </c>
      <c r="AI13" s="3" t="s">
        <v>115</v>
      </c>
      <c r="AJ13" s="3" t="s">
        <v>153</v>
      </c>
      <c r="AL13" s="3" t="b">
        <v>1</v>
      </c>
      <c r="AM13" s="3" t="s">
        <v>117</v>
      </c>
      <c r="AN13" s="3">
        <v>3600</v>
      </c>
      <c r="AP13" s="5">
        <v>0</v>
      </c>
      <c r="AQ13" s="5">
        <v>1</v>
      </c>
      <c r="AR13" s="5">
        <v>1</v>
      </c>
      <c r="AS13" s="3">
        <v>1</v>
      </c>
      <c r="AT13" s="3">
        <v>1</v>
      </c>
    </row>
    <row r="14" customHeight="1" spans="1:46">
      <c r="A14" t="str">
        <f t="shared" si="0"/>
        <v>atk_alice_attachment</v>
      </c>
      <c r="B14" t="s">
        <v>154</v>
      </c>
      <c r="C14" t="s">
        <v>155</v>
      </c>
      <c r="D14" t="s">
        <v>156</v>
      </c>
      <c r="E14" s="9" t="s">
        <v>98</v>
      </c>
      <c r="F14" t="s">
        <v>157</v>
      </c>
      <c r="G14" s="9" t="s">
        <v>98</v>
      </c>
      <c r="H14" s="9"/>
      <c r="I14" s="3" t="s">
        <v>137</v>
      </c>
      <c r="J14" s="3" t="s">
        <v>100</v>
      </c>
      <c r="K14" s="3">
        <v>2</v>
      </c>
      <c r="L14" s="3">
        <v>0.5</v>
      </c>
      <c r="U14" s="3" t="b">
        <v>0</v>
      </c>
      <c r="Z14" s="3">
        <v>999999</v>
      </c>
      <c r="AA14" s="3" t="s">
        <v>101</v>
      </c>
      <c r="AC14" s="3">
        <v>50</v>
      </c>
      <c r="AE14" s="3">
        <v>0</v>
      </c>
      <c r="AG14" s="3" t="s">
        <v>105</v>
      </c>
      <c r="AH14" s="3" t="b">
        <v>0</v>
      </c>
      <c r="AL14" s="3" t="b">
        <v>0</v>
      </c>
      <c r="AP14" s="5">
        <v>0</v>
      </c>
      <c r="AQ14" s="5">
        <v>1</v>
      </c>
      <c r="AR14" s="5">
        <v>1</v>
      </c>
      <c r="AS14" s="3">
        <v>1</v>
      </c>
      <c r="AT14" s="3">
        <v>1</v>
      </c>
    </row>
    <row r="15" customHeight="1" spans="1:46">
      <c r="A15" t="str">
        <f t="shared" si="0"/>
        <v>atk_alice_marisa_attachment</v>
      </c>
      <c r="B15" t="s">
        <v>158</v>
      </c>
      <c r="C15" t="s">
        <v>159</v>
      </c>
      <c r="D15" t="s">
        <v>160</v>
      </c>
      <c r="E15" s="9" t="s">
        <v>98</v>
      </c>
      <c r="G15" s="9" t="s">
        <v>98</v>
      </c>
      <c r="H15" s="9"/>
      <c r="I15" s="3" t="str">
        <f>I25</f>
        <v>dot</v>
      </c>
      <c r="J15" s="3" t="s">
        <v>100</v>
      </c>
      <c r="K15" s="3">
        <v>50</v>
      </c>
      <c r="L15" s="3">
        <v>1</v>
      </c>
      <c r="M15" s="9" t="str">
        <f>[2]Atk_Dependence!$A$4</f>
        <v>atkdep_marisa_alice_duration</v>
      </c>
      <c r="U15" s="3" t="b">
        <f>U25</f>
        <v>1</v>
      </c>
      <c r="Z15" s="3">
        <f t="shared" ref="Z15:AT15" si="1">Z25</f>
        <v>999999</v>
      </c>
      <c r="AA15" s="3" t="str">
        <f t="shared" si="1"/>
        <v>rectangle_edge</v>
      </c>
      <c r="AC15" s="19" t="s">
        <v>161</v>
      </c>
      <c r="AE15" s="3">
        <f t="shared" si="1"/>
        <v>0</v>
      </c>
      <c r="AF15" s="3" t="str">
        <f t="shared" si="1"/>
        <v>front</v>
      </c>
      <c r="AG15" s="3" t="str">
        <f t="shared" si="1"/>
        <v>character</v>
      </c>
      <c r="AH15" s="3" t="b">
        <f t="shared" si="1"/>
        <v>0</v>
      </c>
      <c r="AL15" s="3" t="b">
        <f t="shared" si="1"/>
        <v>1</v>
      </c>
      <c r="AM15" s="3" t="str">
        <f t="shared" si="1"/>
        <v>locking</v>
      </c>
      <c r="AN15" s="3">
        <f t="shared" si="1"/>
        <v>30</v>
      </c>
      <c r="AP15" s="3">
        <f t="shared" si="1"/>
        <v>0</v>
      </c>
      <c r="AQ15" s="3">
        <f t="shared" si="1"/>
        <v>1</v>
      </c>
      <c r="AR15" s="3">
        <f t="shared" si="1"/>
        <v>1</v>
      </c>
      <c r="AS15" s="3">
        <f t="shared" si="1"/>
        <v>1</v>
      </c>
      <c r="AT15" s="3">
        <f t="shared" si="1"/>
        <v>1</v>
      </c>
    </row>
    <row r="16" s="4" customFormat="1" customHeight="1" spans="1:46">
      <c r="A16" s="10" t="str">
        <f>D16&amp;"_"&amp;E16&amp;"_"&amp;G16</f>
        <v>atk_alice_marisa_attachment_patchouli_boost</v>
      </c>
      <c r="B16" s="10" t="s">
        <v>162</v>
      </c>
      <c r="C16" s="10" t="s">
        <v>163</v>
      </c>
      <c r="D16" s="12" t="s">
        <v>160</v>
      </c>
      <c r="E16" s="11" t="s">
        <v>164</v>
      </c>
      <c r="F16" s="10"/>
      <c r="G16" s="11" t="s">
        <v>121</v>
      </c>
      <c r="H16" s="11" t="s">
        <v>165</v>
      </c>
      <c r="I16" s="15"/>
      <c r="J16" s="15"/>
      <c r="K16" s="15"/>
      <c r="L16" s="15"/>
      <c r="M16" s="15"/>
      <c r="N16" s="15"/>
      <c r="O16" s="15"/>
      <c r="P16" s="15"/>
      <c r="Q16" s="15"/>
      <c r="R16" s="10"/>
      <c r="S16" s="15"/>
      <c r="T16" s="15"/>
      <c r="U16" s="15"/>
      <c r="V16" s="15" t="s">
        <v>166</v>
      </c>
      <c r="W16" s="15">
        <v>3</v>
      </c>
      <c r="X16" s="15" t="s">
        <v>166</v>
      </c>
      <c r="Y16" s="15">
        <v>3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S16" s="15"/>
      <c r="AT16" s="15"/>
    </row>
    <row r="17" customHeight="1" spans="1:46">
      <c r="A17" t="str">
        <f>D17</f>
        <v>atk_alice_patchouli_attachment1</v>
      </c>
      <c r="B17" t="s">
        <v>167</v>
      </c>
      <c r="C17" t="s">
        <v>168</v>
      </c>
      <c r="D17" t="s">
        <v>169</v>
      </c>
      <c r="E17" s="9" t="s">
        <v>98</v>
      </c>
      <c r="G17" t="s">
        <v>98</v>
      </c>
      <c r="H17" s="9"/>
      <c r="I17" s="3" t="s">
        <v>137</v>
      </c>
      <c r="J17" s="3" t="s">
        <v>100</v>
      </c>
      <c r="K17" s="3">
        <v>25</v>
      </c>
      <c r="L17" s="3">
        <v>1</v>
      </c>
      <c r="U17" s="3" t="b">
        <v>0</v>
      </c>
      <c r="Z17" s="3">
        <v>999999</v>
      </c>
      <c r="AA17" s="3" t="s">
        <v>101</v>
      </c>
      <c r="AC17" s="3">
        <v>250</v>
      </c>
      <c r="AE17" s="3">
        <v>0</v>
      </c>
      <c r="AG17" s="3" t="s">
        <v>102</v>
      </c>
      <c r="AH17" s="3" t="b">
        <v>0</v>
      </c>
      <c r="AL17" s="3" t="b">
        <v>0</v>
      </c>
      <c r="AP17" s="3">
        <f t="shared" ref="AP17:AT17" si="2">AP27</f>
        <v>1</v>
      </c>
      <c r="AQ17" s="3">
        <f t="shared" si="2"/>
        <v>0</v>
      </c>
      <c r="AR17" s="3">
        <f t="shared" si="2"/>
        <v>1</v>
      </c>
      <c r="AS17" s="3">
        <f t="shared" si="2"/>
        <v>0</v>
      </c>
      <c r="AT17" s="3">
        <f t="shared" si="2"/>
        <v>1</v>
      </c>
    </row>
    <row r="18" customHeight="1" spans="1:46">
      <c r="A18" t="str">
        <f>D18</f>
        <v>atk_alice_patchouli_attachment2</v>
      </c>
      <c r="B18" t="s">
        <v>170</v>
      </c>
      <c r="C18" t="s">
        <v>171</v>
      </c>
      <c r="D18" t="s">
        <v>172</v>
      </c>
      <c r="E18" s="9" t="s">
        <v>98</v>
      </c>
      <c r="G18" t="s">
        <v>98</v>
      </c>
      <c r="H18" s="9"/>
      <c r="I18" s="3" t="s">
        <v>137</v>
      </c>
      <c r="J18" s="3" t="s">
        <v>100</v>
      </c>
      <c r="K18" s="3">
        <v>0</v>
      </c>
      <c r="L18" s="3">
        <v>3</v>
      </c>
      <c r="Q18" s="3" t="s">
        <v>173</v>
      </c>
      <c r="R18">
        <v>1</v>
      </c>
      <c r="U18" s="3" t="b">
        <v>0</v>
      </c>
      <c r="Z18" s="3">
        <v>999999</v>
      </c>
      <c r="AA18" s="3" t="s">
        <v>101</v>
      </c>
      <c r="AC18" s="3">
        <v>200</v>
      </c>
      <c r="AE18" s="3">
        <v>0</v>
      </c>
      <c r="AG18" s="3" t="s">
        <v>102</v>
      </c>
      <c r="AH18" s="3" t="b">
        <f>AH28</f>
        <v>0</v>
      </c>
      <c r="AL18" s="3" t="b">
        <v>0</v>
      </c>
      <c r="AP18" s="3">
        <f>AP28</f>
        <v>0</v>
      </c>
      <c r="AQ18" s="3">
        <v>0</v>
      </c>
      <c r="AR18" s="3">
        <f>AR28</f>
        <v>1</v>
      </c>
      <c r="AS18" s="3">
        <f>AS28</f>
        <v>0</v>
      </c>
      <c r="AT18" s="3">
        <f>AT28</f>
        <v>1</v>
      </c>
    </row>
    <row r="19" customHeight="1" spans="1:46">
      <c r="A19" t="str">
        <f>D19</f>
        <v>atk_sekibanki</v>
      </c>
      <c r="B19" t="s">
        <v>174</v>
      </c>
      <c r="C19" t="s">
        <v>175</v>
      </c>
      <c r="D19" t="s">
        <v>176</v>
      </c>
      <c r="E19" s="9" t="s">
        <v>98</v>
      </c>
      <c r="F19" t="s">
        <v>177</v>
      </c>
      <c r="G19" s="9" t="s">
        <v>98</v>
      </c>
      <c r="H19" s="9"/>
      <c r="I19" s="3" t="s">
        <v>137</v>
      </c>
      <c r="J19" s="3" t="s">
        <v>100</v>
      </c>
      <c r="K19" s="3">
        <v>3</v>
      </c>
      <c r="L19" s="3">
        <v>5</v>
      </c>
      <c r="U19" s="3" t="b">
        <v>0</v>
      </c>
      <c r="Z19" s="3">
        <v>999999</v>
      </c>
      <c r="AA19" s="3" t="s">
        <v>101</v>
      </c>
      <c r="AC19" s="3">
        <v>20</v>
      </c>
      <c r="AE19" s="3">
        <v>0</v>
      </c>
      <c r="AG19" s="3" t="s">
        <v>105</v>
      </c>
      <c r="AH19" s="3" t="b">
        <v>1</v>
      </c>
      <c r="AI19" s="21" t="s">
        <v>178</v>
      </c>
      <c r="AJ19" s="3">
        <v>250</v>
      </c>
      <c r="AL19" s="3" t="b">
        <v>1</v>
      </c>
      <c r="AM19" s="3" t="s">
        <v>117</v>
      </c>
      <c r="AN19" s="3">
        <v>360</v>
      </c>
      <c r="AP19" s="5">
        <v>0</v>
      </c>
      <c r="AQ19" s="5">
        <v>1</v>
      </c>
      <c r="AR19" s="5">
        <v>1</v>
      </c>
      <c r="AS19" s="3">
        <v>1</v>
      </c>
      <c r="AT19" s="3">
        <v>1</v>
      </c>
    </row>
    <row r="20" customHeight="1" spans="1:46">
      <c r="A20" t="str">
        <f>D20</f>
        <v>atk_misumaru</v>
      </c>
      <c r="B20" t="s">
        <v>179</v>
      </c>
      <c r="C20" t="s">
        <v>180</v>
      </c>
      <c r="D20" t="s">
        <v>181</v>
      </c>
      <c r="E20" s="9" t="s">
        <v>98</v>
      </c>
      <c r="F20" t="s">
        <v>182</v>
      </c>
      <c r="G20" s="9" t="s">
        <v>98</v>
      </c>
      <c r="H20" s="9"/>
      <c r="I20" s="3" t="s">
        <v>99</v>
      </c>
      <c r="J20" s="3" t="s">
        <v>100</v>
      </c>
      <c r="K20" s="3">
        <v>25</v>
      </c>
      <c r="L20" s="3">
        <v>10</v>
      </c>
      <c r="U20" s="3" t="b">
        <v>0</v>
      </c>
      <c r="Z20" s="3">
        <v>999999</v>
      </c>
      <c r="AA20" s="3" t="s">
        <v>101</v>
      </c>
      <c r="AC20" s="3">
        <v>20</v>
      </c>
      <c r="AE20" s="3">
        <v>0</v>
      </c>
      <c r="AF20" s="3" t="s">
        <v>114</v>
      </c>
      <c r="AG20" s="3" t="s">
        <v>102</v>
      </c>
      <c r="AH20" s="3" t="b">
        <v>1</v>
      </c>
      <c r="AI20" s="3" t="s">
        <v>103</v>
      </c>
      <c r="AJ20" s="3" t="s">
        <v>183</v>
      </c>
      <c r="AK20" s="3" t="s">
        <v>184</v>
      </c>
      <c r="AL20" s="3" t="b">
        <v>1</v>
      </c>
      <c r="AM20" s="3" t="s">
        <v>185</v>
      </c>
      <c r="AN20" s="3">
        <v>30</v>
      </c>
      <c r="AO20" s="3" t="s">
        <v>186</v>
      </c>
      <c r="AP20" s="5">
        <v>0</v>
      </c>
      <c r="AQ20" s="5">
        <v>1</v>
      </c>
      <c r="AR20" s="5">
        <v>1</v>
      </c>
      <c r="AS20" s="3">
        <v>1</v>
      </c>
      <c r="AT20" s="3">
        <v>1</v>
      </c>
    </row>
    <row r="21" s="4" customFormat="1" customHeight="1" spans="1:46">
      <c r="A21" s="10" t="str">
        <f>D21&amp;"_"&amp;E21&amp;"_"&amp;G21</f>
        <v>atk_misumaru_reimu_boost</v>
      </c>
      <c r="B21" s="10" t="s">
        <v>187</v>
      </c>
      <c r="C21" s="10" t="s">
        <v>188</v>
      </c>
      <c r="D21" s="10" t="s">
        <v>181</v>
      </c>
      <c r="E21" s="11" t="s">
        <v>189</v>
      </c>
      <c r="F21" s="10"/>
      <c r="G21" s="11" t="s">
        <v>121</v>
      </c>
      <c r="H21" s="11" t="s">
        <v>190</v>
      </c>
      <c r="I21" s="15"/>
      <c r="J21" s="15"/>
      <c r="K21" s="15"/>
      <c r="L21" s="15"/>
      <c r="M21" s="15"/>
      <c r="N21" s="15"/>
      <c r="O21" s="15"/>
      <c r="P21" s="15"/>
      <c r="Q21" s="15"/>
      <c r="R21" s="10"/>
      <c r="S21" s="15"/>
      <c r="T21" t="s">
        <v>191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S21" s="15"/>
      <c r="AT21" s="15"/>
    </row>
    <row r="22" customHeight="1" spans="1:46">
      <c r="A22" t="str">
        <f>D22</f>
        <v>atk_misumaru_reimu_attachment</v>
      </c>
      <c r="B22" t="s">
        <v>192</v>
      </c>
      <c r="C22" t="s">
        <v>193</v>
      </c>
      <c r="D22" t="s">
        <v>194</v>
      </c>
      <c r="E22" s="9" t="s">
        <v>98</v>
      </c>
      <c r="G22" s="9" t="s">
        <v>98</v>
      </c>
      <c r="H22" s="9"/>
      <c r="I22" s="3" t="s">
        <v>137</v>
      </c>
      <c r="J22" s="3" t="s">
        <v>100</v>
      </c>
      <c r="K22" s="3">
        <v>50</v>
      </c>
      <c r="L22" s="3">
        <v>0.5</v>
      </c>
      <c r="U22" s="3" t="b">
        <v>0</v>
      </c>
      <c r="Z22" s="3">
        <v>999999</v>
      </c>
      <c r="AA22" s="3" t="s">
        <v>101</v>
      </c>
      <c r="AC22" s="3">
        <v>80</v>
      </c>
      <c r="AE22" s="3">
        <v>0</v>
      </c>
      <c r="AG22" s="3" t="s">
        <v>102</v>
      </c>
      <c r="AH22" s="3" t="b">
        <v>0</v>
      </c>
      <c r="AL22" s="3" t="b">
        <v>0</v>
      </c>
      <c r="AP22" s="5">
        <v>0</v>
      </c>
      <c r="AQ22" s="5">
        <v>1</v>
      </c>
      <c r="AR22" s="5">
        <v>1</v>
      </c>
      <c r="AS22" s="3">
        <v>1</v>
      </c>
      <c r="AT22" s="3">
        <v>1</v>
      </c>
    </row>
    <row r="23" customHeight="1" spans="1:46">
      <c r="A23" t="str">
        <f>D23</f>
        <v>atk_sakuya</v>
      </c>
      <c r="B23" t="s">
        <v>195</v>
      </c>
      <c r="C23" t="s">
        <v>196</v>
      </c>
      <c r="D23" t="s">
        <v>197</v>
      </c>
      <c r="E23" s="9" t="s">
        <v>98</v>
      </c>
      <c r="F23" t="s">
        <v>198</v>
      </c>
      <c r="G23" s="9" t="s">
        <v>98</v>
      </c>
      <c r="H23" s="9"/>
      <c r="I23" s="3" t="s">
        <v>137</v>
      </c>
      <c r="J23" s="3" t="s">
        <v>100</v>
      </c>
      <c r="K23" s="3">
        <v>3</v>
      </c>
      <c r="L23" s="3">
        <v>3</v>
      </c>
      <c r="R23" s="3"/>
      <c r="T23" t="s">
        <v>199</v>
      </c>
      <c r="U23" s="3" t="b">
        <v>0</v>
      </c>
      <c r="Z23" s="3">
        <v>999999</v>
      </c>
      <c r="AA23" s="3" t="s">
        <v>101</v>
      </c>
      <c r="AC23" s="3">
        <v>20</v>
      </c>
      <c r="AE23" s="3">
        <v>0</v>
      </c>
      <c r="AG23" s="3" t="s">
        <v>105</v>
      </c>
      <c r="AH23" s="3" t="b">
        <v>1</v>
      </c>
      <c r="AI23" s="3" t="s">
        <v>200</v>
      </c>
      <c r="AJ23" s="19" t="s">
        <v>201</v>
      </c>
      <c r="AL23" s="3" t="b">
        <v>1</v>
      </c>
      <c r="AM23" s="3" t="s">
        <v>117</v>
      </c>
      <c r="AN23" s="3">
        <v>360</v>
      </c>
      <c r="AP23" s="5">
        <v>0</v>
      </c>
      <c r="AQ23" s="5">
        <v>1</v>
      </c>
      <c r="AR23" s="5">
        <v>1</v>
      </c>
      <c r="AS23" s="3">
        <v>1</v>
      </c>
      <c r="AT23" s="3">
        <v>1</v>
      </c>
    </row>
    <row r="24" customHeight="1" spans="1:46">
      <c r="A24" t="str">
        <f>D24</f>
        <v>atk_sakuya_attachment</v>
      </c>
      <c r="B24" t="s">
        <v>202</v>
      </c>
      <c r="C24" t="s">
        <v>203</v>
      </c>
      <c r="D24" t="s">
        <v>204</v>
      </c>
      <c r="E24" s="9" t="s">
        <v>98</v>
      </c>
      <c r="F24" t="s">
        <v>198</v>
      </c>
      <c r="G24" s="9" t="s">
        <v>98</v>
      </c>
      <c r="H24" s="9"/>
      <c r="I24" s="3" t="s">
        <v>99</v>
      </c>
      <c r="J24" s="3" t="s">
        <v>100</v>
      </c>
      <c r="K24" s="3">
        <v>75</v>
      </c>
      <c r="L24" s="3">
        <v>999999</v>
      </c>
      <c r="U24" s="3" t="b">
        <v>0</v>
      </c>
      <c r="Z24" s="3">
        <v>999999</v>
      </c>
      <c r="AA24" s="3" t="s">
        <v>101</v>
      </c>
      <c r="AC24" s="3">
        <v>20</v>
      </c>
      <c r="AE24" s="3">
        <v>0</v>
      </c>
      <c r="AF24" s="3" t="s">
        <v>205</v>
      </c>
      <c r="AG24" s="3" t="s">
        <v>102</v>
      </c>
      <c r="AH24" s="3" t="b">
        <v>1</v>
      </c>
      <c r="AI24" s="3" t="s">
        <v>103</v>
      </c>
      <c r="AJ24" s="3" t="s">
        <v>206</v>
      </c>
      <c r="AK24" s="3" t="s">
        <v>184</v>
      </c>
      <c r="AL24" s="3" t="b">
        <v>1</v>
      </c>
      <c r="AM24" s="3" t="s">
        <v>117</v>
      </c>
      <c r="AN24" s="3">
        <v>360</v>
      </c>
      <c r="AP24" s="5">
        <v>0</v>
      </c>
      <c r="AQ24" s="5">
        <v>1</v>
      </c>
      <c r="AR24" s="5">
        <v>1</v>
      </c>
      <c r="AS24" s="3">
        <v>1</v>
      </c>
      <c r="AT24" s="3">
        <v>1</v>
      </c>
    </row>
    <row r="25" customHeight="1" spans="1:46">
      <c r="A25" t="str">
        <f>D25</f>
        <v>atk_marisa</v>
      </c>
      <c r="B25" t="s">
        <v>207</v>
      </c>
      <c r="C25" t="s">
        <v>208</v>
      </c>
      <c r="D25" t="s">
        <v>209</v>
      </c>
      <c r="E25" s="9" t="s">
        <v>98</v>
      </c>
      <c r="F25" t="s">
        <v>210</v>
      </c>
      <c r="G25" s="9" t="s">
        <v>98</v>
      </c>
      <c r="H25" s="9"/>
      <c r="I25" s="3" t="s">
        <v>137</v>
      </c>
      <c r="J25" s="3" t="s">
        <v>100</v>
      </c>
      <c r="K25" s="3">
        <v>100</v>
      </c>
      <c r="L25" s="3">
        <v>6</v>
      </c>
      <c r="U25" s="3" t="b">
        <v>1</v>
      </c>
      <c r="Z25" s="3">
        <v>999999</v>
      </c>
      <c r="AA25" s="3" t="s">
        <v>211</v>
      </c>
      <c r="AC25" s="19" t="s">
        <v>212</v>
      </c>
      <c r="AE25" s="3">
        <v>0</v>
      </c>
      <c r="AF25" s="3" t="s">
        <v>205</v>
      </c>
      <c r="AG25" s="3" t="s">
        <v>105</v>
      </c>
      <c r="AH25" s="3" t="b">
        <v>0</v>
      </c>
      <c r="AL25" s="3" t="b">
        <v>1</v>
      </c>
      <c r="AM25" s="3" t="s">
        <v>213</v>
      </c>
      <c r="AN25" s="3">
        <v>30</v>
      </c>
      <c r="AP25" s="5">
        <v>0</v>
      </c>
      <c r="AQ25" s="5">
        <v>1</v>
      </c>
      <c r="AR25" s="5">
        <v>1</v>
      </c>
      <c r="AS25" s="3">
        <v>1</v>
      </c>
      <c r="AT25" s="3">
        <v>1</v>
      </c>
    </row>
    <row r="26" s="4" customFormat="1" customHeight="1" spans="1:46">
      <c r="A26" s="10" t="str">
        <f>D26&amp;"_"&amp;E26&amp;"_"&amp;G26</f>
        <v>atk_marisa_patchouli_boost</v>
      </c>
      <c r="B26" s="10" t="s">
        <v>214</v>
      </c>
      <c r="C26" s="10" t="s">
        <v>163</v>
      </c>
      <c r="D26" s="10" t="s">
        <v>209</v>
      </c>
      <c r="E26" s="11" t="s">
        <v>164</v>
      </c>
      <c r="F26" s="10"/>
      <c r="G26" s="11" t="s">
        <v>121</v>
      </c>
      <c r="H26" s="11" t="s">
        <v>165</v>
      </c>
      <c r="I26" s="15"/>
      <c r="J26" s="15"/>
      <c r="K26" s="15"/>
      <c r="L26" s="15"/>
      <c r="M26" s="15"/>
      <c r="N26" s="15"/>
      <c r="O26" s="15"/>
      <c r="P26" s="15"/>
      <c r="Q26" s="15"/>
      <c r="R26" s="10"/>
      <c r="S26" s="15"/>
      <c r="T26" s="15"/>
      <c r="U26" s="15"/>
      <c r="V26" s="15" t="s">
        <v>166</v>
      </c>
      <c r="W26" s="15">
        <v>3</v>
      </c>
      <c r="X26" s="15" t="s">
        <v>166</v>
      </c>
      <c r="Y26" s="15">
        <v>3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S26" s="15"/>
      <c r="AT26" s="15"/>
    </row>
    <row r="27" customHeight="1" spans="1:46">
      <c r="A27" t="str">
        <f>D27</f>
        <v>atk_youmu</v>
      </c>
      <c r="B27" t="s">
        <v>215</v>
      </c>
      <c r="C27" t="s">
        <v>216</v>
      </c>
      <c r="D27" t="s">
        <v>217</v>
      </c>
      <c r="E27" s="9" t="s">
        <v>98</v>
      </c>
      <c r="F27" t="s">
        <v>218</v>
      </c>
      <c r="G27" s="9" t="s">
        <v>98</v>
      </c>
      <c r="H27" s="9"/>
      <c r="I27" s="3" t="s">
        <v>99</v>
      </c>
      <c r="J27" s="3" t="s">
        <v>109</v>
      </c>
      <c r="K27" s="3">
        <v>100</v>
      </c>
      <c r="L27" s="3">
        <v>0.5</v>
      </c>
      <c r="U27" s="3" t="b">
        <v>1</v>
      </c>
      <c r="Z27" s="3">
        <v>999999</v>
      </c>
      <c r="AA27" s="3" t="s">
        <v>211</v>
      </c>
      <c r="AC27" s="19" t="s">
        <v>219</v>
      </c>
      <c r="AE27" s="3">
        <v>0</v>
      </c>
      <c r="AF27" s="3" t="s">
        <v>205</v>
      </c>
      <c r="AG27" s="3" t="s">
        <v>102</v>
      </c>
      <c r="AH27" s="3" t="b">
        <v>0</v>
      </c>
      <c r="AL27" s="3" t="b">
        <v>0</v>
      </c>
      <c r="AP27" s="5">
        <v>1</v>
      </c>
      <c r="AQ27" s="5">
        <v>0</v>
      </c>
      <c r="AR27" s="5">
        <v>1</v>
      </c>
      <c r="AS27" s="3">
        <v>0</v>
      </c>
      <c r="AT27" s="3">
        <v>1</v>
      </c>
    </row>
    <row r="28" customHeight="1" spans="1:46">
      <c r="A28" t="str">
        <f>D28</f>
        <v>atk_reimu_marisa_attachment1</v>
      </c>
      <c r="B28" t="s">
        <v>220</v>
      </c>
      <c r="C28" t="s">
        <v>221</v>
      </c>
      <c r="D28" t="s">
        <v>222</v>
      </c>
      <c r="E28" s="9" t="s">
        <v>98</v>
      </c>
      <c r="G28" s="9" t="s">
        <v>98</v>
      </c>
      <c r="H28" s="9"/>
      <c r="I28" s="3" t="s">
        <v>99</v>
      </c>
      <c r="J28" s="3" t="s">
        <v>100</v>
      </c>
      <c r="K28" s="3">
        <v>50</v>
      </c>
      <c r="L28" s="3">
        <v>0.5</v>
      </c>
      <c r="N28" s="3" t="s">
        <v>132</v>
      </c>
      <c r="O28" s="3">
        <v>200</v>
      </c>
      <c r="P28" s="3">
        <v>200</v>
      </c>
      <c r="U28" s="3" t="b">
        <v>0</v>
      </c>
      <c r="Z28" s="3">
        <v>999999</v>
      </c>
      <c r="AA28" s="3" t="s">
        <v>101</v>
      </c>
      <c r="AC28" s="3">
        <v>300</v>
      </c>
      <c r="AE28" s="3">
        <v>0</v>
      </c>
      <c r="AG28" s="3" t="s">
        <v>105</v>
      </c>
      <c r="AH28" s="3" t="b">
        <v>0</v>
      </c>
      <c r="AL28" s="3" t="b">
        <v>0</v>
      </c>
      <c r="AP28" s="5">
        <v>0</v>
      </c>
      <c r="AQ28" s="5">
        <v>1</v>
      </c>
      <c r="AR28" s="5">
        <v>1</v>
      </c>
      <c r="AS28" s="3">
        <v>0</v>
      </c>
      <c r="AT28" s="3">
        <v>1</v>
      </c>
    </row>
    <row r="29" customHeight="1" spans="1:46">
      <c r="A29" t="str">
        <f>D29</f>
        <v>atk_reimu_marisa_attachment2</v>
      </c>
      <c r="B29" t="s">
        <v>223</v>
      </c>
      <c r="C29" t="s">
        <v>224</v>
      </c>
      <c r="D29" t="s">
        <v>225</v>
      </c>
      <c r="E29" s="9" t="s">
        <v>98</v>
      </c>
      <c r="G29" s="9" t="s">
        <v>98</v>
      </c>
      <c r="H29" s="9"/>
      <c r="I29" s="3" t="s">
        <v>99</v>
      </c>
      <c r="J29" s="3" t="s">
        <v>100</v>
      </c>
      <c r="K29" s="3">
        <v>0</v>
      </c>
      <c r="L29" s="3">
        <v>0.5</v>
      </c>
      <c r="U29" s="3" t="b">
        <v>1</v>
      </c>
      <c r="Z29" s="3">
        <v>999999</v>
      </c>
      <c r="AA29" s="3" t="s">
        <v>101</v>
      </c>
      <c r="AC29" s="3">
        <v>600</v>
      </c>
      <c r="AE29" s="3">
        <v>0</v>
      </c>
      <c r="AG29" s="3" t="s">
        <v>105</v>
      </c>
      <c r="AH29" s="3" t="b">
        <v>0</v>
      </c>
      <c r="AL29" s="3" t="b">
        <v>0</v>
      </c>
      <c r="AP29" s="5">
        <v>0</v>
      </c>
      <c r="AQ29" s="5">
        <v>1</v>
      </c>
      <c r="AR29" s="5">
        <v>1</v>
      </c>
      <c r="AS29" s="3">
        <v>0</v>
      </c>
      <c r="AT29" s="3">
        <v>1</v>
      </c>
    </row>
  </sheetData>
  <sheetProtection formatCells="0" insertHyperlinks="0" autoFilter="0"/>
  <dataValidations count="1">
    <dataValidation type="list" allowBlank="1" showInputMessage="1" showErrorMessage="1" sqref="U16 U25:U1048576 AH16:AH17 AH25:AH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</cp:lastModifiedBy>
  <dcterms:created xsi:type="dcterms:W3CDTF">2023-05-12T19:15:00Z</dcterms:created>
  <dcterms:modified xsi:type="dcterms:W3CDTF">2025-03-18T13:39:30Z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