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mc:AlternateContent xmlns:mc="http://schemas.openxmlformats.org/markup-compatibility/2006">
    <mc:Choice Requires="x15">
      <x15ac:absPath xmlns:x15ac="http://schemas.microsoft.com/office/spreadsheetml/2010/11/ac" url="C:\Users\nep\Desktop\touhou_survivors\settings\data\"/>
    </mc:Choice>
  </mc:AlternateContent>
  <xr:revisionPtr revIDLastSave="0" documentId="13_ncr:1_{31DF1EEF-913A-4504-9D0C-3443B734753B}" xr6:coauthVersionLast="47" xr6:coauthVersionMax="47" xr10:uidLastSave="{00000000-0000-0000-0000-000000000000}"/>
  <bookViews>
    <workbookView xWindow="6315" yWindow="2895" windowWidth="28800" windowHeight="15345" xr2:uid="{00000000-000D-0000-FFFF-FFFF00000000}"/>
  </bookViews>
  <sheets>
    <sheet name="Summoned"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 i="1" l="1"/>
  <c r="R7" i="1"/>
  <c r="M7" i="1"/>
  <c r="L7" i="1"/>
  <c r="S6" i="1"/>
  <c r="R6" i="1"/>
  <c r="A6" i="1"/>
  <c r="U5" i="1"/>
  <c r="A5" i="1"/>
  <c r="N4" i="1"/>
  <c r="A4" i="1"/>
</calcChain>
</file>

<file path=xl/sharedStrings.xml><?xml version="1.0" encoding="utf-8"?>
<sst xmlns="http://schemas.openxmlformats.org/spreadsheetml/2006/main" count="98" uniqueCount="69">
  <si>
    <t>string</t>
  </si>
  <si>
    <t>float</t>
  </si>
  <si>
    <t>bool</t>
  </si>
  <si>
    <t>array_str</t>
  </si>
  <si>
    <t>array</t>
  </si>
  <si>
    <t>召唤物ID</t>
  </si>
  <si>
    <t>中文名</t>
  </si>
  <si>
    <t>注释</t>
  </si>
  <si>
    <t>组ID</t>
  </si>
  <si>
    <t>组内序号</t>
  </si>
  <si>
    <t>使用升级</t>
  </si>
  <si>
    <r>
      <rPr>
        <sz val="16"/>
        <color theme="1"/>
        <rFont val="宋体"/>
        <family val="3"/>
        <charset val="134"/>
        <scheme val="minor"/>
      </rPr>
      <t xml:space="preserve">组内类型
</t>
    </r>
    <r>
      <rPr>
        <sz val="10"/>
        <color theme="1"/>
        <rFont val="宋体"/>
        <family val="3"/>
        <charset val="134"/>
        <scheme val="minor"/>
      </rPr>
      <t>召唤物在组内的类型，决定其在组内起何作用。
0.基础：是该组的基础，组内仅有该成员会与表外交互，组内序号为0；
1.强化：对基础成员进行强化，不会与表外进行交互，其不为空的属性会加在基础成员的对应属性上。</t>
    </r>
  </si>
  <si>
    <r>
      <rPr>
        <sz val="16"/>
        <color theme="1"/>
        <rFont val="宋体"/>
        <family val="3"/>
        <charset val="134"/>
        <scheme val="minor"/>
      </rPr>
      <t xml:space="preserve">生效条件
</t>
    </r>
    <r>
      <rPr>
        <sz val="10"/>
        <color theme="1"/>
        <rFont val="宋体"/>
        <family val="3"/>
        <charset val="134"/>
        <scheme val="minor"/>
      </rPr>
      <t>对于强化类型的成员，需要有何羁绊才能解锁。</t>
    </r>
  </si>
  <si>
    <r>
      <rPr>
        <sz val="16"/>
        <color theme="1"/>
        <rFont val="宋体"/>
        <family val="3"/>
        <charset val="134"/>
        <scheme val="minor"/>
      </rPr>
      <t xml:space="preserve">基础持续时间
</t>
    </r>
    <r>
      <rPr>
        <sz val="10"/>
        <color theme="1"/>
        <rFont val="宋体"/>
        <family val="3"/>
        <charset val="134"/>
        <scheme val="minor"/>
      </rPr>
      <t>召唤物到达持续时间后，会自然摧毁。</t>
    </r>
  </si>
  <si>
    <t>基础持续时间依存</t>
  </si>
  <si>
    <r>
      <rPr>
        <sz val="16"/>
        <color theme="1"/>
        <rFont val="宋体"/>
        <family val="3"/>
        <charset val="134"/>
        <scheme val="minor"/>
      </rPr>
      <t xml:space="preserve">受击判定
</t>
    </r>
    <r>
      <rPr>
        <sz val="10"/>
        <color theme="1"/>
        <rFont val="宋体"/>
        <family val="3"/>
        <charset val="134"/>
        <scheme val="minor"/>
      </rPr>
      <t>召唤物是否会被敌人弹幕击中、拦截弹幕并损失生命。</t>
    </r>
  </si>
  <si>
    <r>
      <rPr>
        <sz val="16"/>
        <color theme="1"/>
        <rFont val="宋体"/>
        <family val="3"/>
        <charset val="134"/>
        <scheme val="minor"/>
      </rPr>
      <t xml:space="preserve">初始血量
</t>
    </r>
    <r>
      <rPr>
        <sz val="10"/>
        <color theme="1"/>
        <rFont val="宋体"/>
        <family val="3"/>
        <charset val="134"/>
        <scheme val="minor"/>
      </rPr>
      <t>召唤物生成时拥有的血量。血量小于0时，召唤物会被摧毁。</t>
    </r>
  </si>
  <si>
    <r>
      <rPr>
        <sz val="16"/>
        <color theme="1"/>
        <rFont val="宋体"/>
        <family val="3"/>
        <charset val="134"/>
        <scheme val="minor"/>
      </rPr>
      <t xml:space="preserve">自动释放招式
</t>
    </r>
    <r>
      <rPr>
        <sz val="10"/>
        <color theme="1"/>
        <rFont val="宋体"/>
        <family val="3"/>
        <charset val="134"/>
        <scheme val="minor"/>
      </rPr>
      <t>召唤物每隔一定时间，会自动释放一次这些招式。</t>
    </r>
  </si>
  <si>
    <r>
      <rPr>
        <sz val="16"/>
        <color theme="1"/>
        <rFont val="宋体"/>
        <family val="3"/>
        <charset val="134"/>
        <scheme val="minor"/>
      </rPr>
      <t xml:space="preserve">冷却时间
</t>
    </r>
    <r>
      <rPr>
        <sz val="10"/>
        <color theme="1"/>
        <rFont val="宋体"/>
        <family val="3"/>
        <charset val="134"/>
        <scheme val="minor"/>
      </rPr>
      <t>召唤物自动释放招式的间隔时间。</t>
    </r>
  </si>
  <si>
    <r>
      <rPr>
        <sz val="16"/>
        <color theme="1"/>
        <rFont val="宋体"/>
        <family val="3"/>
        <charset val="134"/>
        <scheme val="minor"/>
      </rPr>
      <t xml:space="preserve">移动
</t>
    </r>
    <r>
      <rPr>
        <sz val="10"/>
        <color theme="1"/>
        <rFont val="宋体"/>
        <family val="3"/>
        <charset val="134"/>
        <scheme val="minor"/>
      </rPr>
      <t>召唤物以何种方式移动。
none.静止：该召唤物保持静止、不会移动；
sandsoldier.沙兵：该召唤物平时保持静止，但每隔一段时间都会冲刺至最近的敌人处。参数为[移动间隔时间]；</t>
    </r>
  </si>
  <si>
    <t>移动参数</t>
  </si>
  <si>
    <r>
      <rPr>
        <sz val="16"/>
        <color theme="1"/>
        <rFont val="宋体"/>
        <family val="3"/>
        <charset val="134"/>
        <scheme val="minor"/>
      </rPr>
      <t xml:space="preserve">生成时释放招式
</t>
    </r>
    <r>
      <rPr>
        <sz val="10"/>
        <color theme="1"/>
        <rFont val="宋体"/>
        <family val="3"/>
        <charset val="134"/>
        <scheme val="minor"/>
      </rPr>
      <t>召唤物生成时，会自动释放一次这些招式。</t>
    </r>
  </si>
  <si>
    <r>
      <rPr>
        <sz val="16"/>
        <color theme="1"/>
        <rFont val="宋体"/>
        <family val="3"/>
        <charset val="134"/>
        <scheme val="minor"/>
      </rPr>
      <t xml:space="preserve">摧毁时释放招式
</t>
    </r>
    <r>
      <rPr>
        <sz val="10"/>
        <color theme="1"/>
        <rFont val="宋体"/>
        <family val="3"/>
        <charset val="134"/>
        <scheme val="minor"/>
      </rPr>
      <t>召唤物摧毁时，会自动释放一次这些招式。</t>
    </r>
  </si>
  <si>
    <r>
      <rPr>
        <sz val="16"/>
        <color theme="1"/>
        <rFont val="宋体"/>
        <family val="3"/>
        <charset val="134"/>
        <scheme val="minor"/>
      </rPr>
      <t>特殊</t>
    </r>
    <r>
      <rPr>
        <sz val="11"/>
        <color theme="1"/>
        <rFont val="宋体"/>
        <family val="3"/>
        <charset val="134"/>
        <scheme val="minor"/>
      </rPr>
      <t xml:space="preserve">
</t>
    </r>
    <r>
      <rPr>
        <sz val="10"/>
        <color theme="1"/>
        <rFont val="宋体"/>
        <family val="3"/>
        <charset val="134"/>
        <scheme val="minor"/>
      </rPr>
      <t>scdestroy.释放符卡时摧毁并释放招式：当自机释放符卡时，摧毁该召唤物，并释放特殊招式一列中的招式；</t>
    </r>
  </si>
  <si>
    <r>
      <rPr>
        <sz val="16"/>
        <color theme="1"/>
        <rFont val="宋体"/>
        <family val="3"/>
        <charset val="134"/>
        <scheme val="minor"/>
      </rPr>
      <t>特殊招式</t>
    </r>
    <r>
      <rPr>
        <sz val="11"/>
        <color theme="1"/>
        <rFont val="宋体"/>
        <family val="3"/>
        <charset val="134"/>
        <scheme val="minor"/>
      </rPr>
      <t xml:space="preserve">
</t>
    </r>
    <r>
      <rPr>
        <sz val="10"/>
        <color theme="1"/>
        <rFont val="宋体"/>
        <family val="3"/>
        <charset val="134"/>
        <scheme val="minor"/>
      </rPr>
      <t>特殊一列可能用到的招式ID</t>
    </r>
  </si>
  <si>
    <t>id</t>
  </si>
  <si>
    <t>*</t>
  </si>
  <si>
    <t>upgrade_group</t>
  </si>
  <si>
    <t>type</t>
  </si>
  <si>
    <t>effective_condition</t>
  </si>
  <si>
    <t>duration</t>
  </si>
  <si>
    <t>dependence</t>
  </si>
  <si>
    <t>can_be_hited</t>
  </si>
  <si>
    <t>initial_hp</t>
  </si>
  <si>
    <t>automatic_routine</t>
  </si>
  <si>
    <t>cd</t>
  </si>
  <si>
    <t>movement</t>
  </si>
  <si>
    <t>movement_parameter</t>
  </si>
  <si>
    <t>creating_routine</t>
  </si>
  <si>
    <t>destroying_routine</t>
  </si>
  <si>
    <t>special</t>
  </si>
  <si>
    <t>special_routine</t>
  </si>
  <si>
    <t>爱丽丝</t>
  </si>
  <si>
    <t>爱丽丝结晶基础招式生成的基础召唤物</t>
  </si>
  <si>
    <t>sum_alice</t>
  </si>
  <si>
    <t>base</t>
  </si>
  <si>
    <t>upg_alice</t>
  </si>
  <si>
    <t>sandsoldier</t>
  </si>
  <si>
    <t>爱丽丝×魔理沙强化</t>
  </si>
  <si>
    <t>魔爱羁绊对上述召唤物的强化，释放符卡时摧毁当前所有爱丽丝基础召唤物并原地生成释放小型魔炮的衍生召唤物，释放完成后再原地重新生成基础召唤物</t>
  </si>
  <si>
    <t>marisa</t>
  </si>
  <si>
    <t>none</t>
  </si>
  <si>
    <t>boost</t>
  </si>
  <si>
    <t>scdestroy</t>
  </si>
  <si>
    <t>爱丽丝×帕秋莉</t>
  </si>
  <si>
    <t>爱帕羁绊对上述召唤物的强化，召唤物生成时造成AOE伤害、摧毁时生成回复符力的区域</t>
  </si>
  <si>
    <t>patchouli</t>
  </si>
  <si>
    <t>cp_alice_patchouli</t>
  </si>
  <si>
    <t>sum_alice_marisa_attachment1</t>
  </si>
  <si>
    <t>爱丽丝×魔理沙附属1</t>
  </si>
  <si>
    <t>魔爱羁绊强化爱丽丝结晶后，释放符卡时基础召唤物摧毁并释放附属招式1、招式生成此召唤物，此召唤物会释放附属招式2、生成附属攻击，此召唤物摧毁时释放附属招式3、生成原召唤物</t>
  </si>
  <si>
    <t>招式归属
将在对应技能加载时加载，并在合适时机触发</t>
    <phoneticPr fontId="4" type="noConversion"/>
  </si>
  <si>
    <t>routine_group</t>
    <phoneticPr fontId="4" type="noConversion"/>
  </si>
  <si>
    <t>rou_alice_marisa_attachment1</t>
  </si>
  <si>
    <t>rou_alice</t>
  </si>
  <si>
    <t>cp_marisa_alice</t>
  </si>
  <si>
    <t>array_str</t>
    <phoneticPr fontId="4" type="noConversion"/>
  </si>
  <si>
    <t>rou_alice|rou_alice_marisa_attachment3</t>
    <phoneticPr fontId="4" type="noConversion"/>
  </si>
  <si>
    <t>atkdep_marisa_alice_duration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</si>
</sst>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1"/>
      <color theme="1"/>
      <name val="宋体"/>
      <family val="3"/>
      <charset val="134"/>
      <scheme val="minor"/>
    </font>
    <font>
      <sz val="16"/>
      <color theme="1"/>
      <name val="宋体"/>
      <family val="3"/>
      <charset val="134"/>
      <scheme val="minor"/>
    </font>
    <font>
      <sz val="10"/>
      <color theme="1"/>
      <name val="宋体"/>
      <family val="3"/>
      <charset val="134"/>
      <scheme val="minor"/>
    </font>
    <font>
      <sz val="9"/>
      <name val="宋体"/>
      <family val="3"/>
      <charset val="134"/>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206518753624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horizontal="center" vertical="center"/>
    </xf>
    <xf numFmtId="0" fontId="0" fillId="2" borderId="0" xfId="0" applyFill="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right" vertical="center"/>
    </xf>
    <xf numFmtId="0" fontId="0" fillId="2" borderId="0" xfId="0" applyFill="1" applyAlignment="1">
      <alignment horizontal="left" vertical="center"/>
    </xf>
    <xf numFmtId="0" fontId="1" fillId="0" borderId="0" xfId="0" applyFont="1">
      <alignment vertical="center"/>
    </xf>
    <xf numFmtId="0" fontId="0" fillId="0" borderId="0" xfId="0" applyAlignment="1">
      <alignment vertical="center" wrapText="1"/>
    </xf>
    <xf numFmtId="0" fontId="2" fillId="3" borderId="1"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files\thloo\&#19996;&#26041;&#28784;&#28448;&#20851;\&#31574;&#21010;\&#37197;&#32622;&#34920;\&#37197;&#32622;&#34920;25.3.3\Routi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utine"/>
    </sheetNames>
    <sheetDataSet>
      <sheetData sheetId="0">
        <row r="4">
          <cell r="A4" t="str">
            <v>rou_basemagic</v>
          </cell>
        </row>
        <row r="12">
          <cell r="A12" t="str">
            <v>rou_alice_attachment</v>
          </cell>
        </row>
        <row r="13">
          <cell r="A13" t="str">
            <v>rou_alice_marisa_attachment1</v>
          </cell>
        </row>
        <row r="14">
          <cell r="A14" t="str">
            <v>rou_alice_marisa_attachment2</v>
          </cell>
        </row>
        <row r="15">
          <cell r="A15" t="str">
            <v>rou_alice_marisa_attachment3</v>
          </cell>
        </row>
        <row r="16">
          <cell r="A16" t="str">
            <v>rou_alice_ptchouli_attachment1</v>
          </cell>
        </row>
        <row r="17">
          <cell r="A17" t="str">
            <v>rou_alice_ptchouli_attachment2</v>
          </cell>
        </row>
      </sheetData>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
  <sheetViews>
    <sheetView tabSelected="1" workbookViewId="0">
      <pane xSplit="2" ySplit="2" topLeftCell="F3" activePane="bottomRight" state="frozen"/>
      <selection pane="topRight"/>
      <selection pane="bottomLeft"/>
      <selection pane="bottomRight" activeCell="M7" sqref="M7"/>
    </sheetView>
  </sheetViews>
  <sheetFormatPr defaultColWidth="9" defaultRowHeight="13.5" x14ac:dyDescent="0.15"/>
  <cols>
    <col min="1" max="1" width="37.625" customWidth="1"/>
    <col min="2" max="2" width="21.875" customWidth="1"/>
    <col min="3" max="3" width="137.625" customWidth="1"/>
    <col min="4" max="4" width="32" customWidth="1"/>
    <col min="5" max="5" width="12.625" customWidth="1"/>
    <col min="6" max="6" width="33.125" customWidth="1"/>
    <col min="7" max="7" width="15.125" customWidth="1"/>
    <col min="8" max="8" width="25.375" customWidth="1"/>
    <col min="9" max="9" width="21.875" customWidth="1"/>
    <col min="10" max="10" width="18.625" customWidth="1"/>
    <col min="11" max="11" width="32" customWidth="1"/>
    <col min="12" max="12" width="14" customWidth="1"/>
    <col min="13" max="13" width="13.875" customWidth="1"/>
    <col min="14" max="14" width="29.875" customWidth="1"/>
    <col min="15" max="15" width="21.625" customWidth="1"/>
    <col min="16" max="16" width="37.125" customWidth="1"/>
    <col min="17" max="17" width="29.875" customWidth="1"/>
    <col min="18" max="19" width="34.25" customWidth="1"/>
    <col min="20" max="20" width="22.75" customWidth="1"/>
    <col min="21" max="21" width="29.875" customWidth="1"/>
  </cols>
  <sheetData>
    <row r="1" spans="1:21" s="1" customFormat="1" x14ac:dyDescent="0.15">
      <c r="A1" s="1" t="s">
        <v>0</v>
      </c>
      <c r="B1" s="1" t="s">
        <v>0</v>
      </c>
      <c r="C1" s="1" t="s">
        <v>0</v>
      </c>
      <c r="D1" s="1" t="s">
        <v>0</v>
      </c>
      <c r="E1" s="1" t="s">
        <v>0</v>
      </c>
      <c r="F1" s="3" t="s">
        <v>66</v>
      </c>
      <c r="G1" s="1" t="s">
        <v>0</v>
      </c>
      <c r="H1" s="3" t="s">
        <v>0</v>
      </c>
      <c r="I1" s="1" t="s">
        <v>0</v>
      </c>
      <c r="J1" s="1" t="s">
        <v>1</v>
      </c>
      <c r="K1" s="1" t="s">
        <v>0</v>
      </c>
      <c r="L1" s="1" t="s">
        <v>2</v>
      </c>
      <c r="M1" s="1" t="s">
        <v>1</v>
      </c>
      <c r="N1" s="1" t="s">
        <v>3</v>
      </c>
      <c r="O1" s="1" t="s">
        <v>1</v>
      </c>
      <c r="P1" s="1" t="s">
        <v>0</v>
      </c>
      <c r="Q1" s="1" t="s">
        <v>4</v>
      </c>
      <c r="R1" s="1" t="s">
        <v>3</v>
      </c>
      <c r="S1" s="1" t="s">
        <v>3</v>
      </c>
      <c r="T1" s="1" t="s">
        <v>3</v>
      </c>
      <c r="U1" s="1" t="s">
        <v>3</v>
      </c>
    </row>
    <row r="2" spans="1:21" s="1" customFormat="1" ht="116.25" x14ac:dyDescent="0.15">
      <c r="A2" s="4" t="s">
        <v>5</v>
      </c>
      <c r="B2" s="5" t="s">
        <v>6</v>
      </c>
      <c r="C2" s="5" t="s">
        <v>7</v>
      </c>
      <c r="D2" s="5" t="s">
        <v>8</v>
      </c>
      <c r="E2" s="5" t="s">
        <v>9</v>
      </c>
      <c r="F2" s="11" t="s">
        <v>61</v>
      </c>
      <c r="G2" s="5" t="s">
        <v>10</v>
      </c>
      <c r="H2" s="5" t="s">
        <v>11</v>
      </c>
      <c r="I2" s="5" t="s">
        <v>12</v>
      </c>
      <c r="J2" s="5" t="s">
        <v>13</v>
      </c>
      <c r="K2" s="5" t="s">
        <v>14</v>
      </c>
      <c r="L2" s="5" t="s">
        <v>15</v>
      </c>
      <c r="M2" s="5" t="s">
        <v>16</v>
      </c>
      <c r="N2" s="5" t="s">
        <v>17</v>
      </c>
      <c r="O2" s="5" t="s">
        <v>18</v>
      </c>
      <c r="P2" s="5" t="s">
        <v>19</v>
      </c>
      <c r="Q2" s="5" t="s">
        <v>20</v>
      </c>
      <c r="R2" s="5" t="s">
        <v>21</v>
      </c>
      <c r="S2" s="5" t="s">
        <v>22</v>
      </c>
      <c r="T2" s="5" t="s">
        <v>23</v>
      </c>
      <c r="U2" s="5" t="s">
        <v>24</v>
      </c>
    </row>
    <row r="3" spans="1:21" s="1" customFormat="1" x14ac:dyDescent="0.15">
      <c r="A3" s="1" t="s">
        <v>25</v>
      </c>
      <c r="B3" s="1" t="s">
        <v>26</v>
      </c>
      <c r="C3" s="1" t="s">
        <v>26</v>
      </c>
      <c r="D3" s="1" t="s">
        <v>26</v>
      </c>
      <c r="E3" s="1" t="s">
        <v>26</v>
      </c>
      <c r="F3" s="3" t="s">
        <v>62</v>
      </c>
      <c r="G3" s="3" t="s">
        <v>27</v>
      </c>
      <c r="H3" s="1" t="s">
        <v>28</v>
      </c>
      <c r="I3" s="1" t="s">
        <v>29</v>
      </c>
      <c r="J3" s="1" t="s">
        <v>30</v>
      </c>
      <c r="K3" s="1" t="s">
        <v>31</v>
      </c>
      <c r="L3" s="1" t="s">
        <v>32</v>
      </c>
      <c r="M3" s="1" t="s">
        <v>33</v>
      </c>
      <c r="N3" s="1" t="s">
        <v>34</v>
      </c>
      <c r="O3" s="1" t="s">
        <v>35</v>
      </c>
      <c r="P3" s="1" t="s">
        <v>36</v>
      </c>
      <c r="Q3" s="1" t="s">
        <v>37</v>
      </c>
      <c r="R3" s="1" t="s">
        <v>38</v>
      </c>
      <c r="S3" s="1" t="s">
        <v>39</v>
      </c>
      <c r="T3" s="1" t="s">
        <v>40</v>
      </c>
      <c r="U3" s="3" t="s">
        <v>41</v>
      </c>
    </row>
    <row r="4" spans="1:21" x14ac:dyDescent="0.15">
      <c r="A4" s="6" t="str">
        <f>D4</f>
        <v>sum_alice</v>
      </c>
      <c r="B4" s="6" t="s">
        <v>42</v>
      </c>
      <c r="C4" t="s">
        <v>43</v>
      </c>
      <c r="D4" s="6" t="s">
        <v>44</v>
      </c>
      <c r="E4" s="6" t="s">
        <v>45</v>
      </c>
      <c r="F4" s="9" t="s">
        <v>67</v>
      </c>
      <c r="G4" s="6" t="s">
        <v>46</v>
      </c>
      <c r="H4" s="6" t="s">
        <v>45</v>
      </c>
      <c r="I4" s="7"/>
      <c r="J4" s="7">
        <v>8</v>
      </c>
      <c r="K4" s="7"/>
      <c r="L4" s="7" t="b">
        <v>0</v>
      </c>
      <c r="M4" s="7">
        <v>1</v>
      </c>
      <c r="N4" s="7" t="str">
        <f>[1]Routine!$A$12</f>
        <v>rou_alice_attachment</v>
      </c>
      <c r="O4" s="7">
        <v>0.5</v>
      </c>
      <c r="P4" s="6" t="s">
        <v>47</v>
      </c>
      <c r="Q4" s="6">
        <v>4</v>
      </c>
      <c r="R4" s="6"/>
      <c r="S4" s="6"/>
    </row>
    <row r="5" spans="1:21" s="2" customFormat="1" x14ac:dyDescent="0.15">
      <c r="A5" s="8" t="str">
        <f>D5&amp;"_"&amp;E5</f>
        <v>sum_alice_marisa</v>
      </c>
      <c r="B5" s="8" t="s">
        <v>48</v>
      </c>
      <c r="C5" s="8" t="s">
        <v>49</v>
      </c>
      <c r="D5" s="8" t="s">
        <v>44</v>
      </c>
      <c r="E5" s="2" t="s">
        <v>50</v>
      </c>
      <c r="F5" t="s">
        <v>64</v>
      </c>
      <c r="G5" s="2" t="s">
        <v>51</v>
      </c>
      <c r="H5" s="2" t="s">
        <v>52</v>
      </c>
      <c r="I5" t="s">
        <v>65</v>
      </c>
      <c r="P5" s="8"/>
      <c r="Q5" s="8"/>
      <c r="R5" s="8"/>
      <c r="T5" s="2" t="s">
        <v>53</v>
      </c>
      <c r="U5" s="8" t="str">
        <f>[1]Routine!$A$13</f>
        <v>rou_alice_marisa_attachment1</v>
      </c>
    </row>
    <row r="6" spans="1:21" s="2" customFormat="1" x14ac:dyDescent="0.15">
      <c r="A6" s="8" t="str">
        <f>D6&amp;"_"&amp;E6</f>
        <v>sum_alice_patchouli</v>
      </c>
      <c r="B6" s="2" t="s">
        <v>54</v>
      </c>
      <c r="C6" s="2" t="s">
        <v>55</v>
      </c>
      <c r="D6" s="8" t="s">
        <v>44</v>
      </c>
      <c r="E6" s="2" t="s">
        <v>56</v>
      </c>
      <c r="F6" t="s">
        <v>64</v>
      </c>
      <c r="G6" s="2" t="s">
        <v>51</v>
      </c>
      <c r="H6" s="2" t="s">
        <v>52</v>
      </c>
      <c r="I6" s="2" t="s">
        <v>57</v>
      </c>
      <c r="P6" s="8"/>
      <c r="Q6" s="8"/>
      <c r="R6" s="8" t="str">
        <f>[1]Routine!$A$16</f>
        <v>rou_alice_ptchouli_attachment1</v>
      </c>
      <c r="S6" s="8" t="str">
        <f>[1]Routine!$A$17</f>
        <v>rou_alice_ptchouli_attachment2</v>
      </c>
      <c r="T6"/>
    </row>
    <row r="7" spans="1:21" ht="27" x14ac:dyDescent="0.15">
      <c r="A7" s="9" t="s">
        <v>58</v>
      </c>
      <c r="B7" t="s">
        <v>59</v>
      </c>
      <c r="C7" s="10" t="s">
        <v>60</v>
      </c>
      <c r="D7" t="s">
        <v>58</v>
      </c>
      <c r="E7" t="s">
        <v>45</v>
      </c>
      <c r="F7" t="s">
        <v>63</v>
      </c>
      <c r="G7" t="s">
        <v>51</v>
      </c>
      <c r="H7" t="s">
        <v>45</v>
      </c>
      <c r="J7">
        <v>1</v>
      </c>
      <c r="K7" s="6" t="s">
        <v>68</v>
      </c>
      <c r="L7" s="7" t="b">
        <f>L4</f>
        <v>0</v>
      </c>
      <c r="M7">
        <f>M4</f>
        <v>1</v>
      </c>
      <c r="P7" t="s">
        <v>51</v>
      </c>
      <c r="R7" s="6" t="str">
        <f>[1]Routine!$A$14</f>
        <v>rou_alice_marisa_attachment2</v>
      </c>
      <c r="S7" s="6" t="str">
        <f>[1]Routine!$A$15</f>
        <v>rou_alice_marisa_attachment3</v>
      </c>
    </row>
  </sheetData>
  <phoneticPr fontId="4"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Summoned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BTO 38324</dc:creator>
  <cp:lastModifiedBy>nep Hina</cp:lastModifiedBy>
  <dcterms:created xsi:type="dcterms:W3CDTF">2023-05-12T11:15:00Z</dcterms:created>
  <dcterms:modified xsi:type="dcterms:W3CDTF">2025-04-20T10:46:09Z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A48C3ACCE53143F9B68BDA0F4B99B5E3_12</vt:lpwstr>
  </property>
</Properties>
</file>