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SpellCard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<sst xmlns="http://schemas.openxmlformats.org/spreadsheetml/2006/main" count="65" uniqueCount="46">
  <si>
    <t>string</t>
  </si>
  <si>
    <t>array_str</t>
  </si>
  <si>
    <t>array</t>
  </si>
  <si>
    <t>float</t>
  </si>
  <si>
    <t>bool</t>
  </si>
  <si>
    <t>符卡ID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</si>
  <si>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</si>
  <si>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</si>
  <si>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</si>
  <si>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</si>
  <si>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</si>
  <si>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符卡在组内的类型，决定其在组内起何作用。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</si>
  <si>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释放招式
</t>
    </r>
    <r>
      <rPr>
        <sz val="10"/>
        <color theme="1"/>
        <rFont val="宋体"/>
        <charset val="134"/>
        <scheme val="minor"/>
      </rPr>
      <t>释放符卡时，会释放的招式。</t>
    </r>
  </si>
  <si>
    <r>
      <rPr>
        <sz val="16"/>
        <color theme="1"/>
        <rFont val="宋体"/>
        <charset val="134"/>
        <scheme val="minor"/>
      </rPr>
      <t xml:space="preserve">获得Buff
</t>
    </r>
    <r>
      <rPr>
        <sz val="10"/>
        <color theme="1"/>
        <rFont val="宋体"/>
        <charset val="134"/>
        <scheme val="minor"/>
      </rPr>
      <t>释放符卡时，会获得的Buff。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</si>
  <si>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1"/>
        <rFont val="宋体"/>
        <charset val="134"/>
        <scheme val="minor"/>
      </rPr>
      <t>此符卡获得的Buff数值需要乘算该系数。</t>
    </r>
  </si>
  <si>
    <r>
      <rPr>
        <sz val="16"/>
        <color theme="1"/>
        <rFont val="宋体"/>
        <charset val="134"/>
        <scheme val="minor"/>
      </rPr>
      <t xml:space="preserve">特殊效果
</t>
    </r>
    <r>
      <rPr>
        <sz val="10"/>
        <color theme="1"/>
        <rFont val="宋体"/>
        <charset val="134"/>
        <scheme val="minor"/>
      </rPr>
      <t>释放符卡时，会产生的特殊效果。
dash.冲刺：自机向当前朝向方向冲刺一段距离。参数为[冲刺距离]。</t>
    </r>
  </si>
  <si>
    <t>特殊效果参数</t>
  </si>
  <si>
    <t>符力消耗</t>
  </si>
  <si>
    <t>无敌时间</t>
  </si>
  <si>
    <t>无敌时间依存</t>
  </si>
  <si>
    <t>是否脱手</t>
  </si>
  <si>
    <t>id</t>
  </si>
  <si>
    <t>*</t>
  </si>
  <si>
    <t>upgrade_group</t>
  </si>
  <si>
    <t>type</t>
  </si>
  <si>
    <t>routines</t>
  </si>
  <si>
    <t>buff</t>
  </si>
  <si>
    <t>buff_value_factor</t>
  </si>
  <si>
    <t>special</t>
  </si>
  <si>
    <t>special_parameter</t>
  </si>
  <si>
    <t>mana</t>
  </si>
  <si>
    <t>invincible_time</t>
  </si>
  <si>
    <t>invicible_time_depend</t>
  </si>
  <si>
    <t>is_following</t>
  </si>
  <si>
    <t>大妖精</t>
  </si>
  <si>
    <t>恢复血量</t>
  </si>
  <si>
    <t>sc_daiyousei</t>
  </si>
  <si>
    <t>base</t>
  </si>
  <si>
    <t>none</t>
  </si>
  <si>
    <t>雾雨魔理沙</t>
  </si>
  <si>
    <t>sc_marisa</t>
  </si>
  <si>
    <t>upg_marisa</t>
  </si>
  <si>
    <t>魂魄妖梦</t>
  </si>
  <si>
    <t>sc_youmu</t>
  </si>
  <si>
    <t>upg_youmu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</si>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</sst>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Buf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ff"/>
    </sheetNames>
    <sheetDataSet>
      <sheetData sheetId="0">
        <row r="10">
          <cell r="A10" t="str">
            <v>buff_player_hp_disposable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D"/>
    </sheetNames>
    <sheetDataSet>
      <sheetData sheetId="0">
        <row r="38">
          <cell r="E38" t="str">
            <v>释放强大的魔炮</v>
          </cell>
        </row>
        <row r="39">
          <cell r="E39" t="str">
            <v>自机向前方冲刺，并伤害路径上的敌人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23">
          <cell r="A23" t="str">
            <v>rou_marisa</v>
          </cell>
        </row>
        <row r="24">
          <cell r="A24" t="str">
            <v>rou_youmu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abSelected="1" topLeftCell="E1" workbookViewId="0">
      <selection activeCell="L6" sqref="L6"/>
    </sheetView>
  </sheetViews>
  <sheetFormatPr defaultColWidth="9" defaultRowHeight="14" outlineLevelRow="5"/>
  <cols>
    <col min="1" max="1" width="14" customWidth="1"/>
    <col min="2" max="2" width="11.7545454545455" customWidth="1"/>
    <col min="3" max="3" width="38.8727272727273" customWidth="1"/>
    <col min="4" max="4" width="14" customWidth="1"/>
    <col min="5" max="5" width="12.6272727272727" customWidth="1"/>
    <col min="6" max="6" width="18.5" customWidth="1"/>
    <col min="7" max="7" width="23.6272727272727" customWidth="1"/>
    <col min="8" max="8" width="19.6272727272727" customWidth="1"/>
    <col min="9" max="9" width="23" customWidth="1"/>
    <col min="10" max="10" width="18.5" customWidth="1"/>
    <col min="11" max="11" width="16.6272727272727" customWidth="1"/>
    <col min="12" max="12" width="20.5" customWidth="1"/>
    <col min="13" max="13" width="14" customWidth="1"/>
    <col min="14" max="14" width="17.3727272727273" customWidth="1"/>
    <col min="15" max="15" width="24.2545454545455" customWidth="1"/>
  </cols>
  <sheetData>
    <row r="1" s="1" customFormat="1" spans="1:16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4" t="s">
        <v>0</v>
      </c>
      <c r="L1" s="1" t="s">
        <v>2</v>
      </c>
      <c r="M1" s="1" t="s">
        <v>3</v>
      </c>
      <c r="N1" s="1" t="s">
        <v>3</v>
      </c>
      <c r="O1" s="1" t="s">
        <v>0</v>
      </c>
      <c r="P1" s="6" t="s">
        <v>4</v>
      </c>
    </row>
    <row r="2" s="1" customFormat="1" ht="138" spans="1:16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6" t="s">
        <v>20</v>
      </c>
    </row>
    <row r="3" s="1" customFormat="1" spans="1:16">
      <c r="A3" s="1" t="s">
        <v>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23</v>
      </c>
      <c r="G3" s="1" t="s">
        <v>24</v>
      </c>
      <c r="H3" s="4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6" t="s">
        <v>33</v>
      </c>
    </row>
    <row r="4" spans="1:16">
      <c r="A4" t="str">
        <f>D4</f>
        <v>sc_daiyousei</v>
      </c>
      <c r="B4" t="s">
        <v>34</v>
      </c>
      <c r="C4" t="s">
        <v>35</v>
      </c>
      <c r="D4" t="s">
        <v>36</v>
      </c>
      <c r="E4" t="s">
        <v>37</v>
      </c>
      <c r="F4" s="5" t="s">
        <v>38</v>
      </c>
      <c r="G4" t="s">
        <v>37</v>
      </c>
      <c r="I4" t="str">
        <f>[1]Buff!$A$10</f>
        <v>buff_player_hp_disposable</v>
      </c>
      <c r="J4">
        <v>1</v>
      </c>
      <c r="L4" s="7"/>
      <c r="M4">
        <v>500</v>
      </c>
      <c r="N4">
        <v>0.5</v>
      </c>
      <c r="P4" t="b">
        <v>1</v>
      </c>
    </row>
    <row r="5" spans="1:16">
      <c r="A5" t="str">
        <f>D5</f>
        <v>sc_marisa</v>
      </c>
      <c r="B5" t="s">
        <v>39</v>
      </c>
      <c r="C5" t="str">
        <f>[2]TID!$E$38</f>
        <v>释放强大的魔炮</v>
      </c>
      <c r="D5" t="s">
        <v>40</v>
      </c>
      <c r="E5" t="s">
        <v>37</v>
      </c>
      <c r="F5" t="s">
        <v>41</v>
      </c>
      <c r="G5" t="s">
        <v>37</v>
      </c>
      <c r="H5" s="5" t="str">
        <f>[3]Routine!$A$23</f>
        <v>rou_marisa</v>
      </c>
      <c r="L5" s="7"/>
      <c r="M5">
        <v>2000</v>
      </c>
      <c r="N5">
        <v>6</v>
      </c>
      <c r="P5" t="b">
        <v>1</v>
      </c>
    </row>
    <row r="6" spans="1:16">
      <c r="A6" t="str">
        <f>D6</f>
        <v>sc_youmu</v>
      </c>
      <c r="B6" t="s">
        <v>42</v>
      </c>
      <c r="C6" t="str">
        <f>[2]TID!$E$39</f>
        <v>自机向前方冲刺，并伤害路径上的敌人</v>
      </c>
      <c r="D6" t="s">
        <v>43</v>
      </c>
      <c r="E6" t="s">
        <v>37</v>
      </c>
      <c r="F6" t="s">
        <v>44</v>
      </c>
      <c r="G6" t="s">
        <v>37</v>
      </c>
      <c r="H6" s="5" t="str">
        <f>[3]Routine!$A$24</f>
        <v>rou_youmu</v>
      </c>
      <c r="K6" t="s">
        <v>45</v>
      </c>
      <c r="L6" s="7">
        <v>250</v>
      </c>
      <c r="M6">
        <v>200</v>
      </c>
      <c r="N6">
        <v>0.5</v>
      </c>
      <c r="P6" t="b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SpellCard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2025-04-02T07:22:47Z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13DDA38053F743CB9C34DB0A7F9D0E93_12</vt:lpwstr>
  </property>
</Properties>
</file>