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<sst xmlns="http://schemas.openxmlformats.org/spreadsheetml/2006/main" count="82" uniqueCount="52">
  <si>
    <t>string</t>
  </si>
  <si>
    <t>array_str</t>
  </si>
  <si>
    <t>float</t>
  </si>
  <si>
    <t>技能ID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</si>
  <si>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</si>
  <si>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</si>
  <si>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</si>
  <si>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</si>
  <si>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</si>
  <si>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</si>
  <si>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释放招式
</t>
    </r>
    <r>
      <rPr>
        <sz val="10"/>
        <color theme="1"/>
        <rFont val="宋体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</si>
  <si>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charset val="134"/>
        <scheme val="minor"/>
      </rPr>
      <t xml:space="preserve">冷却时间
</t>
    </r>
    <r>
      <rPr>
        <sz val="10"/>
        <color theme="1"/>
        <rFont val="宋体"/>
        <charset val="134"/>
        <scheme val="minor"/>
      </rPr>
      <t>自动释放招式的间隔时间。</t>
    </r>
  </si>
  <si>
    <t>冷却缩减效率</t>
  </si>
  <si>
    <t>id</t>
  </si>
  <si>
    <t>*</t>
  </si>
  <si>
    <t>upgrade_group</t>
  </si>
  <si>
    <t>type</t>
  </si>
  <si>
    <t>routines</t>
  </si>
  <si>
    <t>cd</t>
  </si>
  <si>
    <t>cd_reduction_efficicency</t>
  </si>
  <si>
    <t>初始弹幕</t>
  </si>
  <si>
    <t>向前方发射子弹</t>
  </si>
  <si>
    <t>ski_basemagic</t>
  </si>
  <si>
    <t>base</t>
  </si>
  <si>
    <t>none</t>
  </si>
  <si>
    <t>初始体术</t>
  </si>
  <si>
    <t>使用剑气攻击周围一定区域内的敌人</t>
  </si>
  <si>
    <t>ski_basephysics</t>
  </si>
  <si>
    <t>博丽灵梦</t>
  </si>
  <si>
    <t>ski_reimu</t>
  </si>
  <si>
    <t>upg_reimu</t>
  </si>
  <si>
    <t>东风谷早苗</t>
  </si>
  <si>
    <t>ski_sanae</t>
  </si>
  <si>
    <t>upg_sanae</t>
  </si>
  <si>
    <t>露米娅</t>
  </si>
  <si>
    <t>ski_rumia</t>
  </si>
  <si>
    <t>upg_rumia</t>
  </si>
  <si>
    <t>莉格露</t>
  </si>
  <si>
    <t>ski_wriggle</t>
  </si>
  <si>
    <t>upg_wriggle</t>
  </si>
  <si>
    <t>爱丽丝</t>
  </si>
  <si>
    <t>ski_alice</t>
  </si>
  <si>
    <t>upg_alice</t>
  </si>
  <si>
    <t>赤蛮奇</t>
  </si>
  <si>
    <t>ski_sekibanki</t>
  </si>
  <si>
    <t>upg_sekibanki</t>
  </si>
  <si>
    <t>玉造魅须丸</t>
  </si>
  <si>
    <t>ski_misumaru</t>
  </si>
  <si>
    <t>upg_misumaru</t>
  </si>
  <si>
    <t>十六夜咲夜</t>
  </si>
  <si>
    <t>ski_sakuya</t>
  </si>
  <si>
    <t>upg_sakuya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</si>
</sst>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4">
          <cell r="A4" t="str">
            <v>rou_basemagic</v>
          </cell>
        </row>
        <row r="5">
          <cell r="A5" t="str">
            <v>rou_basephysics</v>
          </cell>
        </row>
        <row r="6">
          <cell r="A6" t="str">
            <v>rou_reimu</v>
          </cell>
        </row>
        <row r="7">
          <cell r="A7" t="str">
            <v>rou_sanae</v>
          </cell>
        </row>
        <row r="8">
          <cell r="A8" t="str">
            <v>rou_rumia</v>
          </cell>
        </row>
        <row r="10">
          <cell r="A10" t="str">
            <v>rou_wriggle</v>
          </cell>
        </row>
        <row r="11">
          <cell r="A11" t="str">
            <v>rou_alice</v>
          </cell>
        </row>
        <row r="18">
          <cell r="A18" t="str">
            <v>rou_sekibanki</v>
          </cell>
        </row>
        <row r="19">
          <cell r="A19" t="str">
            <v>rou_misumaru</v>
          </cell>
        </row>
        <row r="21">
          <cell r="A21" t="str">
            <v>rou_sakuya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ID"/>
    </sheetNames>
    <sheetDataSet>
      <sheetData sheetId="0">
        <row r="24">
          <cell r="E24" t="str">
            <v>发射追踪敌人的符纸</v>
          </cell>
        </row>
        <row r="25">
          <cell r="E25" t="str">
            <v>发射引发风之力的弹幕，如果运气好的话会引发更大的风</v>
          </cell>
        </row>
        <row r="26">
          <cell r="E26" t="str">
            <v>发射黑暗球，击中敌人后会生成减速区域</v>
          </cell>
        </row>
        <row r="27">
          <cell r="E27" t="str">
            <v>发射萤火虫，追踪自机周围血量最高的敌人并持续造成伤害</v>
          </cell>
        </row>
        <row r="28">
          <cell r="E28" t="str">
            <v>召唤冲向敌人并对周围敌人造成伤害的人偶</v>
          </cell>
        </row>
        <row r="29">
          <cell r="E29" t="str">
            <v>发射围绕在自机附近的赤蛮奇的头</v>
          </cell>
        </row>
        <row r="30">
          <cell r="E30" t="str">
            <v>发射会在敌人之间反弹的阴阳玉</v>
          </cell>
        </row>
        <row r="31">
          <cell r="E31" t="str">
            <v>发射先在自机周围旋转、随后向自机前方飞出的飞刀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topLeftCell="B1" workbookViewId="0">
      <selection activeCell="I10" sqref="I10"/>
    </sheetView>
  </sheetViews>
  <sheetFormatPr defaultColWidth="9" defaultRowHeight="15"/>
  <cols>
    <col min="1" max="1" width="23" customWidth="1"/>
    <col min="2" max="2" width="11.7818181818182" customWidth="1"/>
    <col min="3" max="3" width="53.3363636363636" customWidth="1"/>
    <col min="4" max="4" width="17.3363636363636" customWidth="1"/>
    <col min="5" max="5" width="12.6636363636364" customWidth="1"/>
    <col min="6" max="6" width="15.2181818181818" customWidth="1"/>
    <col min="7" max="7" width="23.6636363636364" customWidth="1"/>
    <col min="8" max="8" width="25.2181818181818" customWidth="1"/>
    <col min="9" max="9" width="23.2181818181818" customWidth="1"/>
    <col min="10" max="10" width="31.2181818181818" style="1" customWidth="1"/>
  </cols>
  <sheetData>
    <row r="1" spans="1:10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s="2" t="s">
        <v>0</v>
      </c>
      <c r="H1" t="s">
        <v>1</v>
      </c>
      <c r="I1" t="s">
        <v>2</v>
      </c>
      <c r="J1" s="7" t="s">
        <v>2</v>
      </c>
    </row>
    <row r="2" ht="138" spans="1:10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8" t="s">
        <v>12</v>
      </c>
    </row>
    <row r="3" spans="1:10">
      <c r="A3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15</v>
      </c>
      <c r="G3" t="s">
        <v>16</v>
      </c>
      <c r="H3" s="2" t="s">
        <v>17</v>
      </c>
      <c r="I3" t="s">
        <v>18</v>
      </c>
      <c r="J3" s="7" t="s">
        <v>19</v>
      </c>
    </row>
    <row r="4" spans="1:10">
      <c r="A4" t="str">
        <f t="shared" ref="A4:A13" si="0">D4</f>
        <v>ski_basemagic</v>
      </c>
      <c r="B4" t="s">
        <v>20</v>
      </c>
      <c r="C4" t="s">
        <v>21</v>
      </c>
      <c r="D4" t="s">
        <v>22</v>
      </c>
      <c r="E4" s="5" t="s">
        <v>23</v>
      </c>
      <c r="F4" t="s">
        <v>24</v>
      </c>
      <c r="G4" s="5" t="s">
        <v>23</v>
      </c>
      <c r="H4" t="str">
        <f>[1]Routine!$A$4</f>
        <v>rou_basemagic</v>
      </c>
      <c r="I4">
        <v>1</v>
      </c>
      <c r="J4" s="1">
        <v>1</v>
      </c>
    </row>
    <row r="5" spans="1:10">
      <c r="A5" t="str">
        <f t="shared" si="0"/>
        <v>ski_basephysics</v>
      </c>
      <c r="B5" t="s">
        <v>25</v>
      </c>
      <c r="C5" t="s">
        <v>26</v>
      </c>
      <c r="D5" t="s">
        <v>27</v>
      </c>
      <c r="E5" s="5" t="s">
        <v>23</v>
      </c>
      <c r="F5" t="s">
        <v>24</v>
      </c>
      <c r="G5" s="5" t="s">
        <v>23</v>
      </c>
      <c r="H5" t="str">
        <f>[1]Routine!$A$5</f>
        <v>rou_basephysics</v>
      </c>
      <c r="I5">
        <v>1</v>
      </c>
      <c r="J5" s="1">
        <v>1</v>
      </c>
    </row>
    <row r="6" spans="1:11">
      <c r="A6" t="str">
        <f t="shared" si="0"/>
        <v>ski_reimu</v>
      </c>
      <c r="B6" t="s">
        <v>28</v>
      </c>
      <c r="C6" t="str">
        <f>[2]TID!$E$24</f>
        <v>发射追踪敌人的符纸</v>
      </c>
      <c r="D6" t="s">
        <v>29</v>
      </c>
      <c r="E6" s="5" t="s">
        <v>23</v>
      </c>
      <c r="F6" t="s">
        <v>30</v>
      </c>
      <c r="G6" s="5" t="s">
        <v>23</v>
      </c>
      <c r="H6" t="str">
        <f>[1]Routine!$A$6</f>
        <v>rou_reimu</v>
      </c>
      <c r="I6">
        <v>1</v>
      </c>
      <c r="J6" s="1">
        <v>1</v>
      </c>
      <c r="K6" t="str">
        <f>""</f>
        <v/>
      </c>
    </row>
    <row r="7" spans="1:10">
      <c r="A7" t="str">
        <f t="shared" si="0"/>
        <v>ski_sanae</v>
      </c>
      <c r="B7" t="s">
        <v>31</v>
      </c>
      <c r="C7" t="str">
        <f>[2]TID!$E$25</f>
        <v>发射引发风之力的弹幕，如果运气好的话会引发更大的风</v>
      </c>
      <c r="D7" t="s">
        <v>32</v>
      </c>
      <c r="E7" s="5" t="s">
        <v>23</v>
      </c>
      <c r="F7" t="s">
        <v>33</v>
      </c>
      <c r="G7" s="5" t="s">
        <v>23</v>
      </c>
      <c r="H7" t="str">
        <f>[1]Routine!$A$7</f>
        <v>rou_sanae</v>
      </c>
      <c r="I7">
        <v>1</v>
      </c>
      <c r="J7" s="1">
        <v>1</v>
      </c>
    </row>
    <row r="8" customHeight="1" spans="1:10">
      <c r="A8" t="str">
        <f t="shared" si="0"/>
        <v>ski_rumia</v>
      </c>
      <c r="B8" t="s">
        <v>34</v>
      </c>
      <c r="C8" t="str">
        <f>[2]TID!$E$26</f>
        <v>发射黑暗球，击中敌人后会生成减速区域</v>
      </c>
      <c r="D8" t="s">
        <v>35</v>
      </c>
      <c r="E8" s="5" t="s">
        <v>23</v>
      </c>
      <c r="F8" t="s">
        <v>36</v>
      </c>
      <c r="G8" s="5" t="s">
        <v>23</v>
      </c>
      <c r="H8" s="6" t="str">
        <f>[1]Routine!$A$8</f>
        <v>rou_rumia</v>
      </c>
      <c r="I8">
        <v>1</v>
      </c>
      <c r="J8" s="1">
        <v>1</v>
      </c>
    </row>
    <row r="9" spans="1:10">
      <c r="A9" t="str">
        <f t="shared" si="0"/>
        <v>ski_wriggle</v>
      </c>
      <c r="B9" t="s">
        <v>37</v>
      </c>
      <c r="C9" t="str">
        <f>[2]TID!$E$27</f>
        <v>发射萤火虫，追踪自机周围血量最高的敌人并持续造成伤害</v>
      </c>
      <c r="D9" t="s">
        <v>38</v>
      </c>
      <c r="E9" s="5" t="s">
        <v>23</v>
      </c>
      <c r="F9" t="s">
        <v>39</v>
      </c>
      <c r="G9" s="5" t="s">
        <v>23</v>
      </c>
      <c r="H9" t="str">
        <f>[1]Routine!$A$10</f>
        <v>rou_wriggle</v>
      </c>
      <c r="I9">
        <v>1</v>
      </c>
      <c r="J9" s="1">
        <v>1</v>
      </c>
    </row>
    <row r="10" spans="1:10">
      <c r="A10" t="str">
        <f t="shared" si="0"/>
        <v>ski_alice</v>
      </c>
      <c r="B10" t="s">
        <v>40</v>
      </c>
      <c r="C10" t="str">
        <f>[2]TID!$E$28</f>
        <v>召唤冲向敌人并对周围敌人造成伤害的人偶</v>
      </c>
      <c r="D10" t="s">
        <v>41</v>
      </c>
      <c r="E10" s="5" t="s">
        <v>23</v>
      </c>
      <c r="F10" t="s">
        <v>42</v>
      </c>
      <c r="G10" s="5" t="s">
        <v>23</v>
      </c>
      <c r="H10" t="str">
        <f>[1]Routine!$A$11</f>
        <v>rou_alice</v>
      </c>
      <c r="I10">
        <v>4</v>
      </c>
      <c r="J10" s="1">
        <v>1</v>
      </c>
    </row>
    <row r="11" spans="1:10">
      <c r="A11" t="str">
        <f t="shared" si="0"/>
        <v>ski_sekibanki</v>
      </c>
      <c r="B11" t="s">
        <v>43</v>
      </c>
      <c r="C11" t="str">
        <f>[2]TID!$E$29</f>
        <v>发射围绕在自机附近的赤蛮奇的头</v>
      </c>
      <c r="D11" t="s">
        <v>44</v>
      </c>
      <c r="E11" s="5" t="s">
        <v>23</v>
      </c>
      <c r="F11" t="s">
        <v>45</v>
      </c>
      <c r="G11" s="5" t="s">
        <v>23</v>
      </c>
      <c r="H11" t="str">
        <f>[1]Routine!$A$18</f>
        <v>rou_sekibanki</v>
      </c>
      <c r="I11">
        <v>1</v>
      </c>
      <c r="J11" s="1">
        <v>1</v>
      </c>
    </row>
    <row r="12" spans="1:10">
      <c r="A12" t="str">
        <f t="shared" si="0"/>
        <v>ski_misumaru</v>
      </c>
      <c r="B12" t="s">
        <v>46</v>
      </c>
      <c r="C12" t="str">
        <f>[2]TID!$E$30</f>
        <v>发射会在敌人之间反弹的阴阳玉</v>
      </c>
      <c r="D12" t="s">
        <v>47</v>
      </c>
      <c r="E12" s="5" t="s">
        <v>23</v>
      </c>
      <c r="F12" t="s">
        <v>48</v>
      </c>
      <c r="G12" s="5" t="s">
        <v>23</v>
      </c>
      <c r="H12" t="str">
        <f>[1]Routine!$A$19</f>
        <v>rou_misumaru</v>
      </c>
      <c r="I12">
        <v>1</v>
      </c>
      <c r="J12" s="1">
        <v>1</v>
      </c>
    </row>
    <row r="13" spans="1:10">
      <c r="A13" t="str">
        <f t="shared" si="0"/>
        <v>ski_sakuya</v>
      </c>
      <c r="B13" t="s">
        <v>49</v>
      </c>
      <c r="C13" t="str">
        <f>[2]TID!$E$31</f>
        <v>发射先在自机周围旋转、随后向自机前方飞出的飞刀</v>
      </c>
      <c r="D13" t="s">
        <v>50</v>
      </c>
      <c r="E13" s="5" t="s">
        <v>23</v>
      </c>
      <c r="F13" t="s">
        <v>51</v>
      </c>
      <c r="G13" s="5" t="s">
        <v>23</v>
      </c>
      <c r="H13" s="2" t="str">
        <f>[1]Routine!$A$21</f>
        <v>rou_sakuya</v>
      </c>
      <c r="I13">
        <v>1</v>
      </c>
      <c r="J13" s="1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2025-03-18T13:39:31Z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905CB4A51F644775937808CA87C4B7FE_12</vt:lpwstr>
  </property>
</Properties>
</file>