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E:\ProjectFiles\LOO\touhou_LOO-master\touhou_LOO-master\settings\data\"/>
    </mc:Choice>
  </mc:AlternateContent>
  <xr:revisionPtr revIDLastSave="0" documentId="13_ncr:1_{68204C4C-513D-4159-AA7B-36A94FD50B7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Passive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C9" i="1"/>
  <c r="A9" i="1"/>
  <c r="H8" i="1"/>
  <c r="C8" i="1"/>
  <c r="A8" i="1"/>
  <c r="H7" i="1"/>
  <c r="C7" i="1"/>
  <c r="A7" i="1"/>
  <c r="H6" i="1"/>
  <c r="C6" i="1"/>
  <c r="A6" i="1"/>
  <c r="H5" i="1"/>
  <c r="C5" i="1"/>
  <c r="A5" i="1"/>
  <c r="H4" i="1"/>
  <c r="C4" i="1"/>
  <c r="A4" i="1"/>
</calcChain>
</file>

<file path=xl/sharedStrings.xml><?xml version="1.0" encoding="utf-8"?>
<sst xmlns="http://schemas.openxmlformats.org/spreadsheetml/2006/main" count="57" uniqueCount="37">
  <si>
    <t>string</t>
  </si>
  <si>
    <t>array_str</t>
  </si>
  <si>
    <t>array</t>
  </si>
  <si>
    <t>属性ID</t>
  </si>
  <si>
    <t>中文名</t>
  </si>
  <si>
    <t>注释</t>
  </si>
  <si>
    <t>组ID</t>
  </si>
  <si>
    <t>组内序号</t>
  </si>
  <si>
    <t>使用升级</t>
  </si>
  <si>
    <r>
      <rPr>
        <sz val="16"/>
        <color theme="1"/>
        <rFont val="宋体"/>
        <family val="3"/>
        <charset val="134"/>
        <scheme val="minor"/>
      </rPr>
      <t xml:space="preserve">组内类型
</t>
    </r>
    <r>
      <rPr>
        <sz val="10"/>
        <color theme="1"/>
        <rFont val="宋体"/>
        <family val="3"/>
        <charset val="134"/>
        <scheme val="minor"/>
      </rPr>
      <t>属性在组内的类型，决定其在组内起何作用。
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</si>
  <si>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family val="3"/>
        <charset val="134"/>
        <scheme val="minor"/>
      </rPr>
      <t xml:space="preserve">获得Buff
</t>
    </r>
    <r>
      <rPr>
        <sz val="10"/>
        <color theme="1"/>
        <rFont val="宋体"/>
        <family val="3"/>
        <charset val="134"/>
        <scheme val="minor"/>
      </rPr>
      <t>此记忆结晶激活时会触发的Buff。</t>
    </r>
  </si>
  <si>
    <r>
      <rPr>
        <sz val="16"/>
        <color theme="1"/>
        <rFont val="宋体"/>
        <family val="3"/>
        <charset val="134"/>
        <scheme val="minor"/>
      </rPr>
      <t xml:space="preserve">Buff数值系数
</t>
    </r>
    <r>
      <rPr>
        <sz val="10"/>
        <color theme="1"/>
        <rFont val="宋体"/>
        <family val="3"/>
        <charset val="134"/>
        <scheme val="minor"/>
      </rPr>
      <t>此记忆结晶对应的Buff数值需要乘算该系数。</t>
    </r>
  </si>
  <si>
    <t>id</t>
  </si>
  <si>
    <t>*</t>
  </si>
  <si>
    <t>upgrade_group</t>
  </si>
  <si>
    <t>type</t>
  </si>
  <si>
    <t>buff</t>
  </si>
  <si>
    <t>buff_value_factor</t>
  </si>
  <si>
    <t>帕秋莉</t>
  </si>
  <si>
    <t>psv_patchouli</t>
  </si>
  <si>
    <t>base</t>
  </si>
  <si>
    <t>upg_patchouli</t>
  </si>
  <si>
    <t>骊驹早鬼</t>
  </si>
  <si>
    <t>psv_saki</t>
  </si>
  <si>
    <t>upg_saki</t>
  </si>
  <si>
    <t>矢田寺成美</t>
  </si>
  <si>
    <t>psv_narumi</t>
  </si>
  <si>
    <t>upg_narumi</t>
  </si>
  <si>
    <t>纯狐</t>
  </si>
  <si>
    <t>psv_junko</t>
  </si>
  <si>
    <t>upg_junko</t>
  </si>
  <si>
    <t>琪斯美</t>
  </si>
  <si>
    <t>psv_kisumi</t>
  </si>
  <si>
    <t>upg_kisumi</t>
  </si>
  <si>
    <t>姬虫百百世</t>
  </si>
  <si>
    <t>psv_momoyo</t>
  </si>
  <si>
    <t>upg_momoyo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</si>
</sst>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TID.xlsx" TargetMode="External"/><Relationship Id="rId1" Type="http://schemas.openxmlformats.org/officeDocument/2006/relationships/externalLinkPath" Target="T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3.3\Bu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D"/>
    </sheetNames>
    <sheetDataSet>
      <sheetData sheetId="0">
        <row r="24">
          <cell r="E24" t="str">
            <v>发射追踪敌人的符纸</v>
          </cell>
        </row>
        <row r="32">
          <cell r="E32" t="str">
            <v>增加符力存储上限</v>
          </cell>
        </row>
        <row r="33">
          <cell r="E33" t="str">
            <v>增加弹幕速度</v>
          </cell>
        </row>
        <row r="34">
          <cell r="E34" t="str">
            <v>增加残机</v>
          </cell>
        </row>
        <row r="35">
          <cell r="E35" t="str">
            <v>增加发射数量</v>
          </cell>
        </row>
        <row r="36">
          <cell r="E36" t="str">
            <v>增加体术抗性</v>
          </cell>
        </row>
        <row r="37">
          <cell r="E37" t="str">
            <v>增加弹幕伤害倍率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ff"/>
    </sheetNames>
    <sheetDataSet>
      <sheetData sheetId="0">
        <row r="4">
          <cell r="A4" t="str">
            <v>buff_mana_max_forever</v>
          </cell>
        </row>
        <row r="5">
          <cell r="A5" t="str">
            <v>buff_bullet_speed_ratio_forever</v>
          </cell>
        </row>
        <row r="6">
          <cell r="A6" t="str">
            <v>buff_player_life_addi_disposable</v>
          </cell>
        </row>
        <row r="7">
          <cell r="A7" t="str">
            <v>buff_danma_times_forever</v>
          </cell>
        </row>
        <row r="8">
          <cell r="A8" t="str">
            <v>buff_defence_melee_forever</v>
          </cell>
        </row>
        <row r="9">
          <cell r="A9" t="str">
            <v>buff_player_bullet_damage_ratio_forever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H9" sqref="H9"/>
    </sheetView>
  </sheetViews>
  <sheetFormatPr defaultColWidth="9" defaultRowHeight="14" x14ac:dyDescent="0.25"/>
  <cols>
    <col min="1" max="1" width="21.90625" customWidth="1"/>
    <col min="2" max="2" width="11.7265625" customWidth="1"/>
    <col min="3" max="3" width="18.453125" customWidth="1"/>
    <col min="4" max="4" width="15.26953125" customWidth="1"/>
    <col min="5" max="5" width="12.6328125" customWidth="1"/>
    <col min="6" max="6" width="15.26953125" customWidth="1"/>
    <col min="7" max="7" width="23.6328125" customWidth="1"/>
    <col min="8" max="8" width="35.36328125" customWidth="1"/>
    <col min="9" max="10" width="23.26953125" customWidth="1"/>
  </cols>
  <sheetData>
    <row r="1" spans="1:10" s="1" customFormat="1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0</v>
      </c>
      <c r="H1" s="1" t="s">
        <v>1</v>
      </c>
      <c r="I1" s="1" t="s">
        <v>2</v>
      </c>
    </row>
    <row r="2" spans="1:10" s="1" customFormat="1" ht="138" x14ac:dyDescent="0.2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/>
    </row>
    <row r="3" spans="1:10" s="1" customFormat="1" x14ac:dyDescent="0.25">
      <c r="A3" s="1" t="s">
        <v>12</v>
      </c>
      <c r="B3" s="1" t="s">
        <v>13</v>
      </c>
      <c r="C3" s="1" t="s">
        <v>13</v>
      </c>
      <c r="D3" s="1" t="s">
        <v>13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</row>
    <row r="4" spans="1:10" x14ac:dyDescent="0.25">
      <c r="A4" t="str">
        <f t="shared" ref="A4:A9" si="0">D4</f>
        <v>psv_patchouli</v>
      </c>
      <c r="B4" t="s">
        <v>18</v>
      </c>
      <c r="C4" t="str">
        <f>[1]TID!$E$32</f>
        <v>增加符力存储上限</v>
      </c>
      <c r="D4" t="s">
        <v>19</v>
      </c>
      <c r="E4" t="s">
        <v>20</v>
      </c>
      <c r="F4" t="s">
        <v>21</v>
      </c>
      <c r="G4" t="s">
        <v>20</v>
      </c>
      <c r="H4" t="str">
        <f>[2]Buff!$A$4</f>
        <v>buff_mana_max_forever</v>
      </c>
      <c r="I4">
        <v>1</v>
      </c>
    </row>
    <row r="5" spans="1:10" x14ac:dyDescent="0.25">
      <c r="A5" t="str">
        <f t="shared" si="0"/>
        <v>psv_saki</v>
      </c>
      <c r="B5" t="s">
        <v>22</v>
      </c>
      <c r="C5" t="str">
        <f>[1]TID!$E$33</f>
        <v>增加弹幕速度</v>
      </c>
      <c r="D5" t="s">
        <v>23</v>
      </c>
      <c r="E5" t="s">
        <v>20</v>
      </c>
      <c r="F5" t="s">
        <v>24</v>
      </c>
      <c r="G5" t="s">
        <v>20</v>
      </c>
      <c r="H5" t="str">
        <f>[2]Buff!$A$5</f>
        <v>buff_bullet_speed_ratio_forever</v>
      </c>
      <c r="I5">
        <v>1</v>
      </c>
    </row>
    <row r="6" spans="1:10" x14ac:dyDescent="0.25">
      <c r="A6" t="str">
        <f t="shared" si="0"/>
        <v>psv_narumi</v>
      </c>
      <c r="B6" t="s">
        <v>25</v>
      </c>
      <c r="C6" t="str">
        <f>[1]TID!$E$34</f>
        <v>增加残机</v>
      </c>
      <c r="D6" t="s">
        <v>26</v>
      </c>
      <c r="E6" t="s">
        <v>20</v>
      </c>
      <c r="F6" t="s">
        <v>27</v>
      </c>
      <c r="G6" t="s">
        <v>20</v>
      </c>
      <c r="H6" t="str">
        <f>[2]Buff!$A$6</f>
        <v>buff_player_life_addi_disposable</v>
      </c>
      <c r="I6">
        <v>1</v>
      </c>
    </row>
    <row r="7" spans="1:10" x14ac:dyDescent="0.25">
      <c r="A7" t="str">
        <f t="shared" si="0"/>
        <v>psv_junko</v>
      </c>
      <c r="B7" t="s">
        <v>28</v>
      </c>
      <c r="C7" t="str">
        <f>[1]TID!$E$35</f>
        <v>增加发射数量</v>
      </c>
      <c r="D7" t="s">
        <v>29</v>
      </c>
      <c r="E7" t="s">
        <v>20</v>
      </c>
      <c r="F7" t="s">
        <v>30</v>
      </c>
      <c r="G7" t="s">
        <v>20</v>
      </c>
      <c r="H7" t="str">
        <f>[2]Buff!$A$7</f>
        <v>buff_danma_times_forever</v>
      </c>
      <c r="I7">
        <v>1</v>
      </c>
    </row>
    <row r="8" spans="1:10" x14ac:dyDescent="0.25">
      <c r="A8" t="str">
        <f t="shared" si="0"/>
        <v>psv_kisumi</v>
      </c>
      <c r="B8" t="s">
        <v>31</v>
      </c>
      <c r="C8" t="str">
        <f>[1]TID!$E$36</f>
        <v>增加体术抗性</v>
      </c>
      <c r="D8" t="s">
        <v>32</v>
      </c>
      <c r="E8" t="s">
        <v>20</v>
      </c>
      <c r="F8" t="s">
        <v>33</v>
      </c>
      <c r="G8" t="s">
        <v>20</v>
      </c>
      <c r="H8" t="str">
        <f>[2]Buff!$A$8</f>
        <v>buff_defence_melee_forever</v>
      </c>
      <c r="I8">
        <v>1</v>
      </c>
    </row>
    <row r="9" spans="1:10" x14ac:dyDescent="0.25">
      <c r="A9" t="str">
        <f t="shared" si="0"/>
        <v>psv_momoyo</v>
      </c>
      <c r="B9" t="s">
        <v>34</v>
      </c>
      <c r="C9" t="str">
        <f>[1]TID!$E$37</f>
        <v>增加弹幕伤害倍率</v>
      </c>
      <c r="D9" t="s">
        <v>35</v>
      </c>
      <c r="E9" t="s">
        <v>20</v>
      </c>
      <c r="F9" t="s">
        <v>36</v>
      </c>
      <c r="G9" t="s">
        <v>20</v>
      </c>
      <c r="H9" t="str">
        <f>[2]Buff!$A$9</f>
        <v>buff_player_bullet_damage_ratio_forever</v>
      </c>
      <c r="I9">
        <v>1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Passive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建平 刘</cp:lastModifiedBy>
  <dcterms:created xsi:type="dcterms:W3CDTF">2023-05-12T11:15:00Z</dcterms:created>
  <dcterms:modified xsi:type="dcterms:W3CDTF">2025-07-24T15:12:14Z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09411F48487A44ADA01BA44FC69CD3E6_12</vt:lpwstr>
  </property>
</Properties>
</file>