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ADC6B06-B49C-42AE-BEB6-BFDA856BB162}" xr6:coauthVersionLast="47" xr6:coauthVersionMax="47" xr10:uidLastSave="{00000000-0000-0000-0000-000000000000}"/>
  <bookViews>
    <workbookView xWindow="-120" yWindow="-120" windowWidth="20730" windowHeight="11160" activeTab="1" xr2:uid="{C396D3DD-B8D9-452B-9C77-B5ECF2146E53}"/>
  </bookViews>
  <sheets>
    <sheet name="Table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C25" i="2"/>
  <c r="C24" i="2"/>
  <c r="C23" i="2"/>
  <c r="C22" i="2"/>
  <c r="C21" i="2"/>
  <c r="D12" i="2"/>
  <c r="D13" i="2"/>
  <c r="D14" i="2"/>
  <c r="D15" i="2"/>
  <c r="D16" i="2"/>
  <c r="D17" i="2"/>
  <c r="I6" i="3"/>
  <c r="I7" i="3"/>
  <c r="I8" i="3"/>
  <c r="I9" i="3"/>
  <c r="I10" i="3"/>
  <c r="I5" i="3"/>
  <c r="G6" i="3"/>
  <c r="G7" i="3"/>
  <c r="G8" i="3"/>
  <c r="G9" i="3"/>
  <c r="G10" i="3"/>
  <c r="G5" i="3"/>
  <c r="G5" i="4"/>
  <c r="G6" i="4"/>
  <c r="G7" i="4"/>
  <c r="G8" i="4"/>
  <c r="G9" i="4"/>
  <c r="G4" i="4"/>
  <c r="B12" i="5"/>
  <c r="D12" i="5"/>
  <c r="B13" i="5"/>
  <c r="D13" i="5" s="1"/>
  <c r="B14" i="5"/>
  <c r="D14" i="5" s="1"/>
  <c r="B15" i="5"/>
  <c r="D15" i="5" s="1"/>
  <c r="B16" i="5"/>
  <c r="D16" i="5" s="1"/>
  <c r="B17" i="5"/>
  <c r="D17" i="5" s="1"/>
  <c r="I9" i="5"/>
  <c r="H5" i="5"/>
  <c r="I5" i="5" s="1"/>
  <c r="H6" i="5"/>
  <c r="I6" i="5" s="1"/>
  <c r="H7" i="5"/>
  <c r="I7" i="5" s="1"/>
  <c r="H8" i="5"/>
  <c r="I8" i="5" s="1"/>
  <c r="H9" i="5"/>
  <c r="H4" i="5"/>
  <c r="I4" i="5" s="1"/>
  <c r="F5" i="6"/>
  <c r="F6" i="6"/>
  <c r="F7" i="6"/>
  <c r="F8" i="6"/>
  <c r="F9" i="6"/>
  <c r="F4" i="6"/>
  <c r="G5" i="8"/>
  <c r="G6" i="8"/>
  <c r="G7" i="8"/>
  <c r="G8" i="8"/>
  <c r="G9" i="8"/>
  <c r="G4" i="8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<sst xmlns="http://schemas.openxmlformats.org/spreadsheetml/2006/main" count="136" uniqueCount="38">
  <si>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</si>
  <si>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</si>
  <si>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</si>
  <si>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</si>
  <si>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</si>
  <si>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</si>
  <si>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</si>
  <si>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</si>
  <si>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</si>
  <si>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</si>
  <si>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</si>
  <si>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 Price</t>
  </si>
  <si>
    <t>1. Use VLOOKUP to find the product names for each ProductID in the Orders worksheet.</t>
  </si>
  <si>
    <t>. Use VLOOKUP to find the price for each ProductID in the Orders worksheet, then calculate the TotalPrice by multiplying the Quantity by the Product Price.</t>
  </si>
  <si>
    <t>3. Use VLOOKUP to check if there are any ProductIDs in the Orders worksheet that do not exist in the Products worksheet.</t>
  </si>
  <si>
    <t>4. Assume a discount of 10% is given on all products. Use VLOOKUP to find the original price and then calculate the discounted price.</t>
  </si>
  <si>
    <t>5. Use VLOOKUP to find the price for each ProductID and then calculate the order value. Find the maximum order value from the list.</t>
  </si>
  <si>
    <t>6. Use VLOOKUP to find out which products from the Products worksheet have not been ordered.</t>
  </si>
  <si>
    <t>. Use VLOOKUP to find the Product name and summarize the total quantity sold for each product.</t>
  </si>
  <si>
    <t>Product Id</t>
  </si>
  <si>
    <t>Total Quantity</t>
  </si>
  <si>
    <t>Product name</t>
  </si>
  <si>
    <t xml:space="preserve">Prodctt name </t>
  </si>
  <si>
    <t>Product ID</t>
  </si>
  <si>
    <t>Ordered Id</t>
  </si>
  <si>
    <t>ANS: All products from the product table are ordered</t>
  </si>
  <si>
    <t>Order Value</t>
  </si>
  <si>
    <t>ANS: Maximum order value is 1100</t>
  </si>
  <si>
    <t>Original Total</t>
  </si>
  <si>
    <t>Discount</t>
  </si>
  <si>
    <t xml:space="preserve">After Disocunt Total Price </t>
  </si>
  <si>
    <t>Product Id  in orders table</t>
  </si>
  <si>
    <t>Product Name in productss table</t>
  </si>
  <si>
    <t xml:space="preserve">Ans : All Prducts id in the orders worksheet is present in product table </t>
  </si>
  <si>
    <t xml:space="preserve">Product ID </t>
  </si>
  <si>
    <t>Quntity</t>
  </si>
  <si>
    <t>Product Name</t>
  </si>
  <si>
    <t>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</si>
</sst>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89B27-13DA-4D67-BCF7-CA992D98A71A}" name="Table1" displayName="Table1" ref="A2:C8" totalsRowShown="0">
  <autoFilter ref="A2:C8" xr:uid="{B9A89B27-13DA-4D67-BCF7-CA992D98A71A}"/>
  <tableColumns count="3">
    <tableColumn id="1" xr3:uid="{3A75F899-916E-43D7-A1AA-C7BEE54874B0}" name="ProductID"/>
    <tableColumn id="2" xr3:uid="{2FCE8C82-41C9-4BF0-A5E3-F87F57374ED4}" name="Product"/>
    <tableColumn id="3" xr3:uid="{2E8E315C-D5E0-4C83-B588-D2BC5F3EF78B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BC852-8859-4A19-8603-B6EE57136C36}" name="Table35" displayName="Table35" ref="E2:H8" totalsRowShown="0" headerRowDxfId="48" dataDxfId="46" headerRowBorderDxfId="47" tableBorderDxfId="45">
  <autoFilter ref="E2:H8" xr:uid="{6BCBC852-8859-4A19-8603-B6EE57136C36}"/>
  <tableColumns count="4">
    <tableColumn id="1" xr3:uid="{65D52501-05BB-4CEF-B825-28DCE3889688}" name="OrderID" dataDxfId="44"/>
    <tableColumn id="2" xr3:uid="{4EA49544-6FCB-4D59-A774-4DA937E5E1B8}" name="ProductID"/>
    <tableColumn id="3" xr3:uid="{550879EB-130A-45CE-80D6-D1FB796D2F74}" name="Quantity" dataDxfId="43"/>
    <tableColumn id="4" xr3:uid="{58B17D17-4B3F-47DE-A91E-EE7FED65300C}" name="Total Price" dataDxfId="42">
      <calculatedColumnFormula>E3*G3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AF1AD34-4E06-42CF-A226-CDBBEB281F57}" name="Table335" displayName="Table335" ref="A11:D17" totalsRowShown="0" headerRowDxfId="41" dataDxfId="39" headerRowBorderDxfId="40" tableBorderDxfId="38">
  <autoFilter ref="A11:D17" xr:uid="{9AF1AD34-4E06-42CF-A226-CDBBEB281F57}"/>
  <tableColumns count="4">
    <tableColumn id="1" xr3:uid="{7F76E409-2966-4ED6-984C-3F412060F3D3}" name="OrderID" dataDxfId="37"/>
    <tableColumn id="2" xr3:uid="{A0C0E763-1ACD-4F7D-B357-BEE29436B03F}" name="ProductID"/>
    <tableColumn id="3" xr3:uid="{6FEADEC2-9DEB-4C86-A2CE-935BFA529212}" name="Quantity" dataDxfId="36"/>
    <tableColumn id="4" xr3:uid="{8C8B0A38-2844-4F63-AEA8-A3FD3591C12B}" name="Total Price" dataDxfId="35">
      <calculatedColumnFormula>C4*Table335[[#This Row],[Quantity]]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1CF46-208D-4DFE-80D9-B577394FA355}" name="Table13" displayName="Table13" ref="A3:C9" totalsRowShown="0">
  <autoFilter ref="A3:C9" xr:uid="{9421CF46-208D-4DFE-80D9-B577394FA355}"/>
  <tableColumns count="3">
    <tableColumn id="1" xr3:uid="{A6E4D340-66A9-4294-96C8-83AE6099E091}" name="ProductID"/>
    <tableColumn id="2" xr3:uid="{10F3F430-6660-411D-A948-9F5C51713480}" name="Product"/>
    <tableColumn id="3" xr3:uid="{C3BAE595-0209-4701-A2AC-CBDE4DA25FCD}" name="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D6279-0F23-4472-A2B9-925D052F8DE4}" name="Table364" displayName="Table364" ref="B20:C26" totalsRowShown="0">
  <autoFilter ref="B20:C26" xr:uid="{44CD6279-0F23-4472-A2B9-925D052F8DE4}"/>
  <tableColumns count="2">
    <tableColumn id="1" xr3:uid="{AF00F84D-9A01-4EE1-A86C-98692957850E}" name="Product Id"/>
    <tableColumn id="2" xr3:uid="{51B14B8F-5CED-4F91-9894-DD3D12F185CB}" name="Product Name">
      <calculatedColumnFormula>VLOOKUP(B21,Table13[#All],2,)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44A3FB-E3F4-4E2C-B9B3-BB2BF5792297}" name="Table137" displayName="Table137" ref="A3:C9" totalsRowShown="0">
  <autoFilter ref="A3:C9" xr:uid="{E244A3FB-E3F4-4E2C-B9B3-BB2BF5792297}"/>
  <tableColumns count="3">
    <tableColumn id="1" xr3:uid="{10F8F479-234B-4286-A32F-0A716E007D4C}" name="ProductID"/>
    <tableColumn id="2" xr3:uid="{E626B0E5-BCA7-45EE-8A91-85D9138C1616}" name="Product"/>
    <tableColumn id="3" xr3:uid="{71C64A68-760A-4068-81E8-20A729020ECF}" name="Pr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C99CB0B-A331-4301-BDA6-E3FCF7C2D369}" name="Table3833" displayName="Table3833" ref="A11:C17" totalsRowShown="0" headerRowDxfId="34" dataDxfId="32" headerRowBorderDxfId="33" tableBorderDxfId="31">
  <autoFilter ref="A11:C17" xr:uid="{6C99CB0B-A331-4301-BDA6-E3FCF7C2D369}"/>
  <tableColumns count="3">
    <tableColumn id="1" xr3:uid="{48D2BFF1-BC7B-4E6E-9F57-C0157B24B841}" name="OrderID" dataDxfId="30"/>
    <tableColumn id="2" xr3:uid="{8A0D2C0F-F2CC-48B9-92EE-B89B6C7DE44B}" name="ProductID"/>
    <tableColumn id="3" xr3:uid="{BE0A5F2A-2830-4D83-BC30-767B6F10446A}" name="Quantity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E32A576-9578-47D5-82EC-452A9FFB165B}" name="Table33" displayName="Table33" ref="F4:I10" totalsRowShown="0">
  <autoFilter ref="F4:I10" xr:uid="{1E32A576-9578-47D5-82EC-452A9FFB165B}"/>
  <tableColumns count="4">
    <tableColumn id="1" xr3:uid="{685749FB-0E74-4AB1-9650-9BF27FE5B59B}" name="Product ID "/>
    <tableColumn id="2" xr3:uid="{EC8F11CD-015B-4C8F-97AA-CD2666B524DF}" name="Price">
      <calculatedColumnFormula>VLOOKUP(F5,Table137[#All],3,)</calculatedColumnFormula>
    </tableColumn>
    <tableColumn id="3" xr3:uid="{D2739050-4B4E-4B18-B1B8-89F42E46C507}" name="Quntity"/>
    <tableColumn id="4" xr3:uid="{89620FB8-C062-4AB8-913D-7DB2A97F681D}" name="Total Price">
      <calculatedColumnFormula>G5*H5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A20730-678A-4098-92E8-BCDDCAAE8587}" name="Table13710" displayName="Table13710" ref="A3:C9" totalsRowShown="0">
  <autoFilter ref="A3:C9" xr:uid="{0AA20730-678A-4098-92E8-BCDDCAAE8587}"/>
  <tableColumns count="3">
    <tableColumn id="1" xr3:uid="{A0809F1C-37F1-491B-999B-4DAAF388DB8E}" name="ProductID"/>
    <tableColumn id="2" xr3:uid="{A81384CD-EB7D-4D35-A6F8-241015F8EA89}" name="Product"/>
    <tableColumn id="3" xr3:uid="{6F2DDCA0-C8C0-45B1-87F3-1885304B2C2E}" name="Pri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0D1716-D56E-4ADB-B9B2-B3E73E05562E}" name="Table381112" displayName="Table381112" ref="A11:C17" totalsRowShown="0" headerRowDxfId="28" dataDxfId="26" headerRowBorderDxfId="27" tableBorderDxfId="25">
  <autoFilter ref="A11:C17" xr:uid="{810D1716-D56E-4ADB-B9B2-B3E73E05562E}"/>
  <tableColumns count="3">
    <tableColumn id="1" xr3:uid="{7D0F6C8E-DFB5-4B4F-A855-E49F0325B010}" name="OrderID" dataDxfId="24"/>
    <tableColumn id="2" xr3:uid="{EF1536AC-B0A2-4AD5-ABD6-34EB7BF82B6D}" name="ProductID"/>
    <tableColumn id="3" xr3:uid="{AEE16550-06E6-4657-AE9F-E35F7EE401E3}" name="Quantity" dataDxfId="2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DCDB200-06F9-44FF-86E7-166E9460A144}" name="Table30" displayName="Table30" ref="F3:G9" totalsRowShown="0">
  <autoFilter ref="F3:G9" xr:uid="{4DCDB200-06F9-44FF-86E7-166E9460A144}"/>
  <tableColumns count="2">
    <tableColumn id="1" xr3:uid="{A90D0C7D-E615-4B30-AE94-74B50180A9C3}" name="Product Id  in orders table"/>
    <tableColumn id="2" xr3:uid="{80D212EC-9B69-40AD-BDE2-F753EA158AD5}" name="Product Name in productss table">
      <calculatedColumnFormula>VLOOKUP(F4,Table13710[#All],2,)</calculatedColumnFormula>
    </tableColumn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120D859-0866-4FC8-B044-10CB2F6F676C}" name="Table816" displayName="Table816" ref="A11:D17" totalsRowShown="0" headerRowDxfId="22" headerRowBorderDxfId="21" tableBorderDxfId="20">
  <autoFilter ref="A11:D17" xr:uid="{3120D859-0866-4FC8-B044-10CB2F6F676C}"/>
  <tableColumns count="4">
    <tableColumn id="1" xr3:uid="{7FFDFED3-264A-4E8F-A35C-2DC92152EB92}" name="ProductID" dataDxfId="19"/>
    <tableColumn id="2" xr3:uid="{0AFCAF9B-703D-4C40-A117-513320C59116}" name="Price">
      <calculatedColumnFormula>VLOOKUP(A12,Table137[#All],3,)</calculatedColumnFormula>
    </tableColumn>
    <tableColumn id="3" xr3:uid="{D99555AE-5E64-4B13-9DE4-95C5445D5325}" name="Quantity" dataDxfId="18"/>
    <tableColumn id="4" xr3:uid="{018FEF1A-040F-449D-A0C4-DA1AE519699C}" name="Total Price">
      <calculatedColumnFormula>B12*C12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7B7D52-AAD0-4CD1-B126-F4D1FF6BB7FF}" name="Table13714" displayName="Table13714" ref="A3:C9" totalsRowShown="0">
  <autoFilter ref="A3:C9" xr:uid="{947B7D52-AAD0-4CD1-B126-F4D1FF6BB7FF}"/>
  <tableColumns count="3">
    <tableColumn id="1" xr3:uid="{9116653F-7F21-45DC-A40C-872C828AA471}" name="ProductID"/>
    <tableColumn id="2" xr3:uid="{9030C5EB-5247-4075-B630-7E2E7AC2AFC2}" name="Product"/>
    <tableColumn id="3" xr3:uid="{08F42BFC-17AD-44AB-A490-4397BAC19347}" name="Pric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A36978-AB5B-4B58-A8BC-8265FCBD85AA}" name="Table28" displayName="Table28" ref="F3:I9" totalsRowShown="0">
  <autoFilter ref="F3:I9" xr:uid="{2EA36978-AB5B-4B58-A8BC-8265FCBD85AA}"/>
  <tableColumns count="4">
    <tableColumn id="1" xr3:uid="{4589AF0E-38BA-48A2-AC70-16016E1330BC}" name="Product Id"/>
    <tableColumn id="2" xr3:uid="{7DAE50E2-2B3E-450D-8E47-8AE4892B623D}" name="Original Total"/>
    <tableColumn id="3" xr3:uid="{177CE220-868B-4A51-B33B-C754249FA6DF}" name="Discount">
      <calculatedColumnFormula>G4/10</calculatedColumnFormula>
    </tableColumn>
    <tableColumn id="4" xr3:uid="{1712BB58-D8F0-45B0-9AFC-58F66C9EC6C4}" name="After Disocunt Total Price ">
      <calculatedColumnFormula>G4-H4</calculatedColumnFormula>
    </tableColumn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EB02A4-C89D-4104-A436-03423881503D}" name="Table1371019" displayName="Table1371019" ref="A3:C9" totalsRowShown="0">
  <autoFilter ref="A3:C9" xr:uid="{E9EB02A4-C89D-4104-A436-03423881503D}"/>
  <tableColumns count="3">
    <tableColumn id="1" xr3:uid="{D9A67A03-FE92-4095-BD10-A183088521D5}" name="ProductID"/>
    <tableColumn id="2" xr3:uid="{8E136C24-5D62-4360-A1E0-7C6EEA21DBAE}" name="Product"/>
    <tableColumn id="3" xr3:uid="{8953A60E-7472-46FD-B800-8766057C88DE}" name="Pri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7B9DA4-D2A2-4B7C-A6BA-C99B2E117117}" name="Table38111220" displayName="Table38111220" ref="A11:C17" totalsRowShown="0" headerRowDxfId="17" dataDxfId="15" headerRowBorderDxfId="16" tableBorderDxfId="14">
  <autoFilter ref="A11:C17" xr:uid="{807B9DA4-D2A2-4B7C-A6BA-C99B2E117117}"/>
  <tableColumns count="3">
    <tableColumn id="1" xr3:uid="{74DA734D-18EE-42EF-A607-35E943CA5BC9}" name="OrderID" dataDxfId="13"/>
    <tableColumn id="2" xr3:uid="{28F4425B-644B-4D9C-B5A2-C146DBF51492}" name="ProductID"/>
    <tableColumn id="3" xr3:uid="{75D960EE-4863-4436-9FE1-1D14AF337AA3}" name="Quantity" dataDxfId="1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C9224EF-5C13-4876-9B26-45B0C01B3C6C}" name="Table26" displayName="Table26" ref="E3:F9" totalsRowShown="0">
  <autoFilter ref="E3:F9" xr:uid="{1C9224EF-5C13-4876-9B26-45B0C01B3C6C}"/>
  <tableColumns count="2">
    <tableColumn id="1" xr3:uid="{377A39B5-1233-40F9-A4EF-A2BAEB21DBA7}" name="Product Id"/>
    <tableColumn id="2" xr3:uid="{16743C31-CE23-4AF3-B869-9586A96BC2C9}" name="Order Value">
      <calculatedColumnFormula>Table1371019[[#This Row],[Price]]*C12</calculatedColumnFormula>
    </tableColumn>
  </tableColumns>
  <tableStyleInfo name="TableStyleLight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64E35FD-36D3-4C70-A26F-DEB3CC64E88E}" name="Table137101921" displayName="Table137101921" ref="A3:C9" totalsRowShown="0">
  <autoFilter ref="A3:C9" xr:uid="{464E35FD-36D3-4C70-A26F-DEB3CC64E88E}"/>
  <tableColumns count="3">
    <tableColumn id="1" xr3:uid="{A0DFB837-7F8B-4E9D-ADFF-71B3D0B9A03D}" name="ProductID"/>
    <tableColumn id="2" xr3:uid="{0DBF27B5-0B9F-47D4-9962-53713AB28EBE}" name="Product"/>
    <tableColumn id="3" xr3:uid="{3ED7B141-F06A-40A9-96A3-E92BC2BF194B}" name="Pric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6D6BC35-8CD1-4158-8D59-3F12473FC743}" name="Table3811122023" displayName="Table3811122023" ref="A11:C17" totalsRowShown="0" headerRowDxfId="11" dataDxfId="9" headerRowBorderDxfId="10" tableBorderDxfId="8">
  <autoFilter ref="A11:C17" xr:uid="{E6D6BC35-8CD1-4158-8D59-3F12473FC743}"/>
  <tableColumns count="3">
    <tableColumn id="1" xr3:uid="{E3FA4900-5DF3-4D56-B2F4-5A8976102FB5}" name="OrderID" dataDxfId="7"/>
    <tableColumn id="2" xr3:uid="{C1A66034-337E-4DBE-AF80-396B7973814D}" name="ProductID"/>
    <tableColumn id="3" xr3:uid="{A25E7095-8544-4F9F-80B5-9E4EAA868EC8}" name="Quantity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B8242D5-0463-42A7-B004-40565AE9886A}" name="Table25" displayName="Table25" ref="E3:G9" totalsRowShown="0">
  <autoFilter ref="E3:G9" xr:uid="{FB8242D5-0463-42A7-B004-40565AE9886A}"/>
  <tableColumns count="3">
    <tableColumn id="1" xr3:uid="{7BA6121F-B244-4637-95D1-3EDB82737980}" name="Product ID"/>
    <tableColumn id="2" xr3:uid="{FCA62706-4973-4B98-B2F5-153A8D0FB45E}" name="Prodctt name "/>
    <tableColumn id="3" xr3:uid="{3DB8AA7C-FD06-4BB1-B11F-08A89084281C}" name="Ordered Id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2B4BC0-BC21-4F23-B510-692F3E2FBD93}" name="Table137101922" displayName="Table137101922" ref="A3:C9" totalsRowShown="0">
  <autoFilter ref="A3:C9" xr:uid="{502B4BC0-BC21-4F23-B510-692F3E2FBD93}"/>
  <tableColumns count="3">
    <tableColumn id="1" xr3:uid="{CAD2120C-BED2-4EB4-A86E-FCB401E96497}" name="ProductID"/>
    <tableColumn id="2" xr3:uid="{7CCA0CF8-D584-480D-BF26-C6BECA38B59E}" name="Product"/>
    <tableColumn id="3" xr3:uid="{5FF345DC-A747-4A13-9467-B66982765C50}" name="Pric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91A813-44AA-4D39-8EB9-4FFB6AEE4CD7}" name="Table3811122024" displayName="Table3811122024" ref="A11:C17" totalsRowShown="0" headerRowDxfId="5" dataDxfId="3" headerRowBorderDxfId="4" tableBorderDxfId="2">
  <autoFilter ref="A11:C17" xr:uid="{8F91A813-44AA-4D39-8EB9-4FFB6AEE4CD7}"/>
  <tableColumns count="3">
    <tableColumn id="1" xr3:uid="{B5049999-A986-488D-B1EC-3A03D9CC6C26}" name="OrderID" dataDxfId="1"/>
    <tableColumn id="2" xr3:uid="{26D2F345-3D19-4602-9B62-B7510C369739}" name="ProductID"/>
    <tableColumn id="3" xr3:uid="{9E486662-B93B-4D56-AB40-CC55D7AFC1F5}" name="Quantity" dataDxfId="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75C37B4-2D46-4F5B-A071-3A6A82563762}" name="Table24" displayName="Table24" ref="F3:H9" totalsRowShown="0">
  <autoFilter ref="F3:H9" xr:uid="{875C37B4-2D46-4F5B-A071-3A6A82563762}"/>
  <tableColumns count="3">
    <tableColumn id="1" xr3:uid="{0BFF0B8E-64BB-4B76-8A6C-9E03C2A0A0B0}" name="Product Id"/>
    <tableColumn id="2" xr3:uid="{58FAD446-DA64-4A6F-8082-5295EEDE7DA0}" name="Product name">
      <calculatedColumnFormula>VLOOKUP(F4,Table137101922[#All],2,)</calculatedColumnFormula>
    </tableColumn>
    <tableColumn id="3" xr3:uid="{423EB09F-F894-4CAE-A3C6-13293EF67290}" name="Total Quant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637D-67F3-4D91-A2D6-629D31C25694}">
  <dimension ref="A2:H8"/>
  <sheetViews>
    <sheetView workbookViewId="0">
      <selection activeCell="H2" sqref="H2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7.7109375" bestFit="1" customWidth="1"/>
    <col min="5" max="5" width="10.28515625" bestFit="1" customWidth="1"/>
    <col min="6" max="6" width="12" bestFit="1" customWidth="1"/>
    <col min="7" max="7" width="11" bestFit="1" customWidth="1"/>
    <col min="8" max="8" width="12.5703125" bestFit="1" customWidth="1"/>
  </cols>
  <sheetData>
    <row r="2" spans="1:8" x14ac:dyDescent="0.25">
      <c r="A2" t="s">
        <v>0</v>
      </c>
      <c r="B2" t="s">
        <v>1</v>
      </c>
      <c r="C2" t="s">
        <v>2</v>
      </c>
      <c r="E2" s="5" t="s">
        <v>9</v>
      </c>
      <c r="F2" s="6" t="s">
        <v>0</v>
      </c>
      <c r="G2" s="5" t="s">
        <v>10</v>
      </c>
      <c r="H2" s="5" t="s">
        <v>11</v>
      </c>
    </row>
    <row r="3" spans="1:8" x14ac:dyDescent="0.25">
      <c r="A3">
        <v>101</v>
      </c>
      <c r="B3" t="s">
        <v>3</v>
      </c>
      <c r="C3">
        <v>120</v>
      </c>
      <c r="E3" s="1">
        <v>1</v>
      </c>
      <c r="F3">
        <v>101</v>
      </c>
      <c r="G3" s="1">
        <v>2</v>
      </c>
      <c r="H3" s="1">
        <f>E3*G3</f>
        <v>2</v>
      </c>
    </row>
    <row r="4" spans="1:8" x14ac:dyDescent="0.25">
      <c r="A4">
        <v>102</v>
      </c>
      <c r="B4" t="s">
        <v>4</v>
      </c>
      <c r="C4">
        <v>150</v>
      </c>
      <c r="E4" s="3">
        <v>2</v>
      </c>
      <c r="F4">
        <v>103</v>
      </c>
      <c r="G4" s="3">
        <v>1</v>
      </c>
      <c r="H4" s="3">
        <f t="shared" ref="H4:H8" si="0">E4*G4</f>
        <v>2</v>
      </c>
    </row>
    <row r="5" spans="1:8" x14ac:dyDescent="0.25">
      <c r="A5">
        <v>103</v>
      </c>
      <c r="B5" t="s">
        <v>5</v>
      </c>
      <c r="C5">
        <v>200</v>
      </c>
      <c r="E5" s="1">
        <v>3</v>
      </c>
      <c r="F5">
        <v>105</v>
      </c>
      <c r="G5" s="1">
        <v>4</v>
      </c>
      <c r="H5" s="1">
        <f t="shared" si="0"/>
        <v>12</v>
      </c>
    </row>
    <row r="6" spans="1:8" x14ac:dyDescent="0.25">
      <c r="A6">
        <v>104</v>
      </c>
      <c r="B6" t="s">
        <v>6</v>
      </c>
      <c r="C6">
        <v>90</v>
      </c>
      <c r="E6" s="3">
        <v>4</v>
      </c>
      <c r="F6">
        <v>106</v>
      </c>
      <c r="G6" s="3">
        <v>3</v>
      </c>
      <c r="H6" s="3">
        <f t="shared" si="0"/>
        <v>12</v>
      </c>
    </row>
    <row r="7" spans="1:8" x14ac:dyDescent="0.25">
      <c r="A7">
        <v>105</v>
      </c>
      <c r="B7" t="s">
        <v>7</v>
      </c>
      <c r="C7">
        <v>220</v>
      </c>
      <c r="E7" s="1">
        <v>5</v>
      </c>
      <c r="F7">
        <v>102</v>
      </c>
      <c r="G7" s="1">
        <v>5</v>
      </c>
      <c r="H7" s="1">
        <f t="shared" si="0"/>
        <v>25</v>
      </c>
    </row>
    <row r="8" spans="1:8" x14ac:dyDescent="0.25">
      <c r="A8">
        <v>106</v>
      </c>
      <c r="B8" t="s">
        <v>8</v>
      </c>
      <c r="C8">
        <v>130</v>
      </c>
      <c r="E8" s="3">
        <v>6</v>
      </c>
      <c r="F8">
        <v>104</v>
      </c>
      <c r="G8" s="3">
        <v>6</v>
      </c>
      <c r="H8" s="3">
        <f t="shared" si="0"/>
        <v>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B595-A726-4382-A950-E7084F7BADFC}">
  <dimension ref="A1:D26"/>
  <sheetViews>
    <sheetView tabSelected="1" topLeftCell="A4" workbookViewId="0">
      <selection activeCell="G25" sqref="G25"/>
    </sheetView>
  </sheetViews>
  <sheetFormatPr defaultColWidth="12.7109375" defaultRowHeight="15" x14ac:dyDescent="0.25"/>
  <cols>
    <col min="3" max="3" width="16.140625" customWidth="1"/>
    <col min="7" max="7" width="15.7109375" customWidth="1"/>
  </cols>
  <sheetData>
    <row r="1" spans="1:4" x14ac:dyDescent="0.25">
      <c r="A1" t="s">
        <v>12</v>
      </c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>
        <v>101</v>
      </c>
      <c r="B4" t="s">
        <v>3</v>
      </c>
      <c r="C4">
        <v>120</v>
      </c>
    </row>
    <row r="5" spans="1:4" x14ac:dyDescent="0.25">
      <c r="A5">
        <v>102</v>
      </c>
      <c r="B5" t="s">
        <v>4</v>
      </c>
      <c r="C5">
        <v>150</v>
      </c>
    </row>
    <row r="6" spans="1:4" x14ac:dyDescent="0.25">
      <c r="A6">
        <v>103</v>
      </c>
      <c r="B6" t="s">
        <v>5</v>
      </c>
      <c r="C6">
        <v>200</v>
      </c>
    </row>
    <row r="7" spans="1:4" x14ac:dyDescent="0.25">
      <c r="A7">
        <v>104</v>
      </c>
      <c r="B7" t="s">
        <v>6</v>
      </c>
      <c r="C7">
        <v>90</v>
      </c>
    </row>
    <row r="8" spans="1:4" x14ac:dyDescent="0.25">
      <c r="A8">
        <v>105</v>
      </c>
      <c r="B8" t="s">
        <v>7</v>
      </c>
      <c r="C8">
        <v>220</v>
      </c>
    </row>
    <row r="9" spans="1:4" x14ac:dyDescent="0.25">
      <c r="A9">
        <v>106</v>
      </c>
      <c r="B9" t="s">
        <v>8</v>
      </c>
      <c r="C9">
        <v>130</v>
      </c>
    </row>
    <row r="11" spans="1:4" x14ac:dyDescent="0.25">
      <c r="A11" s="5" t="s">
        <v>9</v>
      </c>
      <c r="B11" s="6" t="s">
        <v>0</v>
      </c>
      <c r="C11" s="5" t="s">
        <v>10</v>
      </c>
      <c r="D11" s="5" t="s">
        <v>11</v>
      </c>
    </row>
    <row r="12" spans="1:4" x14ac:dyDescent="0.25">
      <c r="A12" s="1">
        <v>1</v>
      </c>
      <c r="B12">
        <v>101</v>
      </c>
      <c r="C12" s="1">
        <v>2</v>
      </c>
      <c r="D12" s="1">
        <f>C4*Table335[[#This Row],[Quantity]]</f>
        <v>240</v>
      </c>
    </row>
    <row r="13" spans="1:4" x14ac:dyDescent="0.25">
      <c r="A13" s="3">
        <v>2</v>
      </c>
      <c r="B13">
        <v>103</v>
      </c>
      <c r="C13" s="3">
        <v>1</v>
      </c>
      <c r="D13" s="3">
        <f>C5*Table335[[#This Row],[Quantity]]</f>
        <v>150</v>
      </c>
    </row>
    <row r="14" spans="1:4" x14ac:dyDescent="0.25">
      <c r="A14" s="1">
        <v>3</v>
      </c>
      <c r="B14">
        <v>105</v>
      </c>
      <c r="C14" s="1">
        <v>4</v>
      </c>
      <c r="D14" s="1">
        <f>C6*Table335[[#This Row],[Quantity]]</f>
        <v>800</v>
      </c>
    </row>
    <row r="15" spans="1:4" x14ac:dyDescent="0.25">
      <c r="A15" s="3">
        <v>4</v>
      </c>
      <c r="B15">
        <v>106</v>
      </c>
      <c r="C15" s="3">
        <v>3</v>
      </c>
      <c r="D15" s="3">
        <f>C7*Table335[[#This Row],[Quantity]]</f>
        <v>270</v>
      </c>
    </row>
    <row r="16" spans="1:4" x14ac:dyDescent="0.25">
      <c r="A16" s="1">
        <v>5</v>
      </c>
      <c r="B16">
        <v>102</v>
      </c>
      <c r="C16" s="1">
        <v>5</v>
      </c>
      <c r="D16" s="1">
        <f>C8*Table335[[#This Row],[Quantity]]</f>
        <v>1100</v>
      </c>
    </row>
    <row r="17" spans="1:4" x14ac:dyDescent="0.25">
      <c r="A17" s="3">
        <v>6</v>
      </c>
      <c r="B17">
        <v>104</v>
      </c>
      <c r="C17" s="3">
        <v>6</v>
      </c>
      <c r="D17" s="3">
        <f>C9*Table335[[#This Row],[Quantity]]</f>
        <v>780</v>
      </c>
    </row>
    <row r="19" spans="1:4" ht="15.75" x14ac:dyDescent="0.25">
      <c r="A19" s="10" t="s">
        <v>37</v>
      </c>
    </row>
    <row r="20" spans="1:4" x14ac:dyDescent="0.25">
      <c r="B20" t="s">
        <v>19</v>
      </c>
      <c r="C20" t="s">
        <v>36</v>
      </c>
    </row>
    <row r="21" spans="1:4" x14ac:dyDescent="0.25">
      <c r="B21">
        <v>101</v>
      </c>
      <c r="C21" t="str">
        <f>VLOOKUP(B21,Table13[#All],2,)</f>
        <v>Product A</v>
      </c>
    </row>
    <row r="22" spans="1:4" x14ac:dyDescent="0.25">
      <c r="B22">
        <v>103</v>
      </c>
      <c r="C22" t="str">
        <f>VLOOKUP(B22,Table13[#All],2,)</f>
        <v>Product C</v>
      </c>
    </row>
    <row r="23" spans="1:4" x14ac:dyDescent="0.25">
      <c r="B23">
        <v>105</v>
      </c>
      <c r="C23" t="str">
        <f>VLOOKUP(B23,Table13[#All],2,)</f>
        <v>Product E</v>
      </c>
    </row>
    <row r="24" spans="1:4" x14ac:dyDescent="0.25">
      <c r="B24">
        <v>106</v>
      </c>
      <c r="C24" t="str">
        <f>VLOOKUP(B24,Table13[#All],2,)</f>
        <v>Product F</v>
      </c>
    </row>
    <row r="25" spans="1:4" x14ac:dyDescent="0.25">
      <c r="B25">
        <v>102</v>
      </c>
      <c r="C25" t="str">
        <f>VLOOKUP(B25,Table13[#All],2,)</f>
        <v>Product B</v>
      </c>
    </row>
    <row r="26" spans="1:4" x14ac:dyDescent="0.25">
      <c r="B26">
        <v>104</v>
      </c>
      <c r="C26" t="str">
        <f>VLOOKUP(B26,Table13[#All],2,)</f>
        <v>Product 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A963-E078-4B8F-8CA9-DC67548FA2CC}">
  <dimension ref="A1:I17"/>
  <sheetViews>
    <sheetView workbookViewId="0">
      <selection activeCell="H21" sqref="H21"/>
    </sheetView>
  </sheetViews>
  <sheetFormatPr defaultRowHeight="15" x14ac:dyDescent="0.25"/>
  <cols>
    <col min="1" max="3" width="12.28515625" customWidth="1"/>
    <col min="5" max="5" width="12.5703125" customWidth="1"/>
    <col min="6" max="6" width="12.7109375" customWidth="1"/>
    <col min="7" max="7" width="12.5703125" customWidth="1"/>
    <col min="8" max="9" width="12.42578125" customWidth="1"/>
    <col min="11" max="14" width="12.85546875" customWidth="1"/>
  </cols>
  <sheetData>
    <row r="1" spans="1:9" x14ac:dyDescent="0.25">
      <c r="A1" t="s">
        <v>13</v>
      </c>
    </row>
    <row r="3" spans="1:9" x14ac:dyDescent="0.25">
      <c r="A3" t="s">
        <v>0</v>
      </c>
      <c r="B3" t="s">
        <v>1</v>
      </c>
      <c r="C3" t="s">
        <v>2</v>
      </c>
    </row>
    <row r="4" spans="1:9" x14ac:dyDescent="0.25">
      <c r="A4">
        <v>101</v>
      </c>
      <c r="B4" t="s">
        <v>3</v>
      </c>
      <c r="C4">
        <v>120</v>
      </c>
      <c r="F4" t="s">
        <v>34</v>
      </c>
      <c r="G4" t="s">
        <v>2</v>
      </c>
      <c r="H4" t="s">
        <v>35</v>
      </c>
      <c r="I4" t="s">
        <v>11</v>
      </c>
    </row>
    <row r="5" spans="1:9" x14ac:dyDescent="0.25">
      <c r="A5">
        <v>102</v>
      </c>
      <c r="B5" t="s">
        <v>4</v>
      </c>
      <c r="C5">
        <v>150</v>
      </c>
      <c r="F5">
        <v>101</v>
      </c>
      <c r="G5">
        <f>VLOOKUP(F5,Table137[#All],3,)</f>
        <v>120</v>
      </c>
      <c r="H5">
        <v>2</v>
      </c>
      <c r="I5">
        <f>G5*H5</f>
        <v>240</v>
      </c>
    </row>
    <row r="6" spans="1:9" x14ac:dyDescent="0.25">
      <c r="A6">
        <v>103</v>
      </c>
      <c r="B6" t="s">
        <v>5</v>
      </c>
      <c r="C6">
        <v>200</v>
      </c>
      <c r="F6">
        <v>103</v>
      </c>
      <c r="G6">
        <f>VLOOKUP(F6,Table137[#All],3,)</f>
        <v>200</v>
      </c>
      <c r="H6">
        <v>1</v>
      </c>
      <c r="I6">
        <f t="shared" ref="I6:I10" si="0">G6*H6</f>
        <v>200</v>
      </c>
    </row>
    <row r="7" spans="1:9" x14ac:dyDescent="0.25">
      <c r="A7">
        <v>104</v>
      </c>
      <c r="B7" t="s">
        <v>6</v>
      </c>
      <c r="C7">
        <v>90</v>
      </c>
      <c r="F7">
        <v>105</v>
      </c>
      <c r="G7">
        <f>VLOOKUP(F7,Table137[#All],3,)</f>
        <v>220</v>
      </c>
      <c r="H7">
        <v>4</v>
      </c>
      <c r="I7">
        <f t="shared" si="0"/>
        <v>880</v>
      </c>
    </row>
    <row r="8" spans="1:9" x14ac:dyDescent="0.25">
      <c r="A8">
        <v>105</v>
      </c>
      <c r="B8" t="s">
        <v>7</v>
      </c>
      <c r="C8">
        <v>220</v>
      </c>
      <c r="F8">
        <v>106</v>
      </c>
      <c r="G8">
        <f>VLOOKUP(F8,Table137[#All],3,)</f>
        <v>130</v>
      </c>
      <c r="H8">
        <v>3</v>
      </c>
      <c r="I8">
        <f t="shared" si="0"/>
        <v>390</v>
      </c>
    </row>
    <row r="9" spans="1:9" x14ac:dyDescent="0.25">
      <c r="A9">
        <v>106</v>
      </c>
      <c r="B9" t="s">
        <v>8</v>
      </c>
      <c r="C9">
        <v>130</v>
      </c>
      <c r="F9">
        <v>102</v>
      </c>
      <c r="G9">
        <f>VLOOKUP(F9,Table137[#All],3,)</f>
        <v>150</v>
      </c>
      <c r="H9">
        <v>5</v>
      </c>
      <c r="I9">
        <f t="shared" si="0"/>
        <v>750</v>
      </c>
    </row>
    <row r="10" spans="1:9" x14ac:dyDescent="0.25">
      <c r="F10">
        <v>104</v>
      </c>
      <c r="G10">
        <f>VLOOKUP(F10,Table137[#All],3,)</f>
        <v>90</v>
      </c>
      <c r="H10">
        <v>6</v>
      </c>
      <c r="I10">
        <f t="shared" si="0"/>
        <v>540</v>
      </c>
    </row>
    <row r="11" spans="1:9" x14ac:dyDescent="0.25">
      <c r="A11" s="5" t="s">
        <v>9</v>
      </c>
      <c r="B11" s="6" t="s">
        <v>0</v>
      </c>
      <c r="C11" s="5" t="s">
        <v>10</v>
      </c>
    </row>
    <row r="12" spans="1:9" x14ac:dyDescent="0.25">
      <c r="A12" s="1">
        <v>1</v>
      </c>
      <c r="B12">
        <v>101</v>
      </c>
      <c r="C12" s="1">
        <v>2</v>
      </c>
    </row>
    <row r="13" spans="1:9" x14ac:dyDescent="0.25">
      <c r="A13" s="3">
        <v>2</v>
      </c>
      <c r="B13">
        <v>103</v>
      </c>
      <c r="C13" s="3">
        <v>1</v>
      </c>
    </row>
    <row r="14" spans="1:9" x14ac:dyDescent="0.25">
      <c r="A14" s="1">
        <v>3</v>
      </c>
      <c r="B14">
        <v>105</v>
      </c>
      <c r="C14" s="1">
        <v>4</v>
      </c>
    </row>
    <row r="15" spans="1:9" x14ac:dyDescent="0.25">
      <c r="A15" s="3">
        <v>4</v>
      </c>
      <c r="B15">
        <v>106</v>
      </c>
      <c r="C15" s="3">
        <v>3</v>
      </c>
    </row>
    <row r="16" spans="1:9" x14ac:dyDescent="0.25">
      <c r="A16" s="1">
        <v>5</v>
      </c>
      <c r="B16">
        <v>102</v>
      </c>
      <c r="C16" s="1">
        <v>5</v>
      </c>
    </row>
    <row r="17" spans="1:3" x14ac:dyDescent="0.25">
      <c r="A17" s="3">
        <v>6</v>
      </c>
      <c r="B17">
        <v>104</v>
      </c>
      <c r="C17" s="3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01C1-F41A-4BE5-BF24-B73D47CF5549}">
  <dimension ref="A1:G17"/>
  <sheetViews>
    <sheetView workbookViewId="0">
      <selection activeCell="F13" sqref="F13"/>
    </sheetView>
  </sheetViews>
  <sheetFormatPr defaultRowHeight="15" x14ac:dyDescent="0.25"/>
  <cols>
    <col min="6" max="6" width="27" customWidth="1"/>
    <col min="7" max="7" width="31.85546875" customWidth="1"/>
    <col min="9" max="11" width="25" customWidth="1"/>
  </cols>
  <sheetData>
    <row r="1" spans="1:7" x14ac:dyDescent="0.25">
      <c r="A1" t="s">
        <v>14</v>
      </c>
    </row>
    <row r="3" spans="1:7" x14ac:dyDescent="0.25">
      <c r="A3" t="s">
        <v>0</v>
      </c>
      <c r="B3" t="s">
        <v>1</v>
      </c>
      <c r="C3" t="s">
        <v>2</v>
      </c>
      <c r="F3" t="s">
        <v>31</v>
      </c>
      <c r="G3" t="s">
        <v>32</v>
      </c>
    </row>
    <row r="4" spans="1:7" x14ac:dyDescent="0.25">
      <c r="A4">
        <v>101</v>
      </c>
      <c r="B4" t="s">
        <v>3</v>
      </c>
      <c r="C4">
        <v>120</v>
      </c>
      <c r="F4" s="8">
        <v>101</v>
      </c>
      <c r="G4" t="str">
        <f>VLOOKUP(F4,Table13710[#All],2,)</f>
        <v>Product A</v>
      </c>
    </row>
    <row r="5" spans="1:7" x14ac:dyDescent="0.25">
      <c r="A5">
        <v>102</v>
      </c>
      <c r="B5" t="s">
        <v>4</v>
      </c>
      <c r="C5">
        <v>150</v>
      </c>
      <c r="F5">
        <v>103</v>
      </c>
      <c r="G5" t="str">
        <f>VLOOKUP(F5,Table13710[#All],2,)</f>
        <v>Product C</v>
      </c>
    </row>
    <row r="6" spans="1:7" x14ac:dyDescent="0.25">
      <c r="A6">
        <v>103</v>
      </c>
      <c r="B6" t="s">
        <v>5</v>
      </c>
      <c r="C6">
        <v>200</v>
      </c>
      <c r="F6">
        <v>105</v>
      </c>
      <c r="G6" t="str">
        <f>VLOOKUP(F6,Table13710[#All],2,)</f>
        <v>Product E</v>
      </c>
    </row>
    <row r="7" spans="1:7" x14ac:dyDescent="0.25">
      <c r="A7">
        <v>104</v>
      </c>
      <c r="B7" t="s">
        <v>6</v>
      </c>
      <c r="C7">
        <v>90</v>
      </c>
      <c r="F7">
        <v>106</v>
      </c>
      <c r="G7" t="str">
        <f>VLOOKUP(F7,Table13710[#All],2,)</f>
        <v>Product F</v>
      </c>
    </row>
    <row r="8" spans="1:7" x14ac:dyDescent="0.25">
      <c r="A8">
        <v>105</v>
      </c>
      <c r="B8" t="s">
        <v>7</v>
      </c>
      <c r="C8">
        <v>220</v>
      </c>
      <c r="F8">
        <v>102</v>
      </c>
      <c r="G8" t="str">
        <f>VLOOKUP(F8,Table13710[#All],2,)</f>
        <v>Product B</v>
      </c>
    </row>
    <row r="9" spans="1:7" x14ac:dyDescent="0.25">
      <c r="A9">
        <v>106</v>
      </c>
      <c r="B9" t="s">
        <v>8</v>
      </c>
      <c r="C9">
        <v>130</v>
      </c>
      <c r="F9">
        <v>104</v>
      </c>
      <c r="G9" t="str">
        <f>VLOOKUP(F9,Table13710[#All],2,)</f>
        <v>Product D</v>
      </c>
    </row>
    <row r="11" spans="1:7" x14ac:dyDescent="0.25">
      <c r="A11" s="5" t="s">
        <v>9</v>
      </c>
      <c r="B11" s="6" t="s">
        <v>0</v>
      </c>
      <c r="C11" s="5" t="s">
        <v>10</v>
      </c>
    </row>
    <row r="12" spans="1:7" x14ac:dyDescent="0.25">
      <c r="A12" s="1">
        <v>1</v>
      </c>
      <c r="B12">
        <v>101</v>
      </c>
      <c r="C12" s="1">
        <v>2</v>
      </c>
      <c r="F12" t="s">
        <v>33</v>
      </c>
    </row>
    <row r="13" spans="1:7" x14ac:dyDescent="0.25">
      <c r="A13" s="3">
        <v>2</v>
      </c>
      <c r="B13">
        <v>103</v>
      </c>
      <c r="C13" s="3">
        <v>1</v>
      </c>
    </row>
    <row r="14" spans="1:7" x14ac:dyDescent="0.25">
      <c r="A14" s="1">
        <v>3</v>
      </c>
      <c r="B14">
        <v>105</v>
      </c>
      <c r="C14" s="1">
        <v>4</v>
      </c>
    </row>
    <row r="15" spans="1:7" x14ac:dyDescent="0.25">
      <c r="A15" s="3">
        <v>4</v>
      </c>
      <c r="B15">
        <v>106</v>
      </c>
      <c r="C15" s="3">
        <v>3</v>
      </c>
    </row>
    <row r="16" spans="1:7" x14ac:dyDescent="0.25">
      <c r="A16" s="1">
        <v>5</v>
      </c>
      <c r="B16">
        <v>102</v>
      </c>
      <c r="C16" s="1">
        <v>5</v>
      </c>
    </row>
    <row r="17" spans="1:3" x14ac:dyDescent="0.25">
      <c r="A17" s="3">
        <v>6</v>
      </c>
      <c r="B17">
        <v>104</v>
      </c>
      <c r="C17" s="3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88A-8890-4DBA-9E29-FE3E436B18D4}">
  <dimension ref="A1:I17"/>
  <sheetViews>
    <sheetView workbookViewId="0">
      <selection activeCell="F3" sqref="F3:I9"/>
    </sheetView>
  </sheetViews>
  <sheetFormatPr defaultRowHeight="15" x14ac:dyDescent="0.25"/>
  <cols>
    <col min="1" max="3" width="13" customWidth="1"/>
    <col min="4" max="4" width="12" customWidth="1"/>
    <col min="6" max="6" width="12.140625" customWidth="1"/>
    <col min="7" max="7" width="15" customWidth="1"/>
    <col min="8" max="8" width="10.85546875" customWidth="1"/>
    <col min="9" max="9" width="26" customWidth="1"/>
  </cols>
  <sheetData>
    <row r="1" spans="1:9" x14ac:dyDescent="0.25">
      <c r="A1" t="s">
        <v>15</v>
      </c>
    </row>
    <row r="3" spans="1:9" x14ac:dyDescent="0.25">
      <c r="A3" t="s">
        <v>0</v>
      </c>
      <c r="B3" t="s">
        <v>1</v>
      </c>
      <c r="C3" t="s">
        <v>2</v>
      </c>
      <c r="F3" t="s">
        <v>19</v>
      </c>
      <c r="G3" t="s">
        <v>28</v>
      </c>
      <c r="H3" t="s">
        <v>29</v>
      </c>
      <c r="I3" t="s">
        <v>30</v>
      </c>
    </row>
    <row r="4" spans="1:9" x14ac:dyDescent="0.25">
      <c r="A4">
        <v>101</v>
      </c>
      <c r="B4" t="s">
        <v>3</v>
      </c>
      <c r="C4">
        <v>120</v>
      </c>
      <c r="F4">
        <v>101</v>
      </c>
      <c r="G4">
        <v>240</v>
      </c>
      <c r="H4">
        <f>G4/10</f>
        <v>24</v>
      </c>
      <c r="I4">
        <f>G4-H4</f>
        <v>216</v>
      </c>
    </row>
    <row r="5" spans="1:9" x14ac:dyDescent="0.25">
      <c r="A5">
        <v>102</v>
      </c>
      <c r="B5" t="s">
        <v>4</v>
      </c>
      <c r="C5">
        <v>150</v>
      </c>
      <c r="F5">
        <v>13</v>
      </c>
      <c r="G5">
        <v>200</v>
      </c>
      <c r="H5">
        <f t="shared" ref="H5:H9" si="0">G5/10</f>
        <v>20</v>
      </c>
      <c r="I5">
        <f t="shared" ref="I5:I9" si="1">G5-H5</f>
        <v>180</v>
      </c>
    </row>
    <row r="6" spans="1:9" x14ac:dyDescent="0.25">
      <c r="A6">
        <v>103</v>
      </c>
      <c r="B6" t="s">
        <v>5</v>
      </c>
      <c r="C6">
        <v>200</v>
      </c>
      <c r="F6">
        <v>15</v>
      </c>
      <c r="G6">
        <v>880</v>
      </c>
      <c r="H6">
        <f t="shared" si="0"/>
        <v>88</v>
      </c>
      <c r="I6">
        <f t="shared" si="1"/>
        <v>792</v>
      </c>
    </row>
    <row r="7" spans="1:9" x14ac:dyDescent="0.25">
      <c r="A7">
        <v>104</v>
      </c>
      <c r="B7" t="s">
        <v>6</v>
      </c>
      <c r="C7">
        <v>90</v>
      </c>
      <c r="F7">
        <v>106</v>
      </c>
      <c r="G7">
        <v>390</v>
      </c>
      <c r="H7">
        <f t="shared" si="0"/>
        <v>39</v>
      </c>
      <c r="I7">
        <f t="shared" si="1"/>
        <v>351</v>
      </c>
    </row>
    <row r="8" spans="1:9" x14ac:dyDescent="0.25">
      <c r="A8">
        <v>105</v>
      </c>
      <c r="B8" t="s">
        <v>7</v>
      </c>
      <c r="C8">
        <v>220</v>
      </c>
      <c r="F8">
        <v>102</v>
      </c>
      <c r="G8">
        <v>750</v>
      </c>
      <c r="H8">
        <f t="shared" si="0"/>
        <v>75</v>
      </c>
      <c r="I8">
        <f t="shared" si="1"/>
        <v>675</v>
      </c>
    </row>
    <row r="9" spans="1:9" x14ac:dyDescent="0.25">
      <c r="A9">
        <v>106</v>
      </c>
      <c r="B9" t="s">
        <v>8</v>
      </c>
      <c r="C9">
        <v>130</v>
      </c>
      <c r="F9">
        <v>104</v>
      </c>
      <c r="G9">
        <v>540</v>
      </c>
      <c r="H9">
        <f t="shared" si="0"/>
        <v>54</v>
      </c>
      <c r="I9">
        <f t="shared" si="1"/>
        <v>486</v>
      </c>
    </row>
    <row r="11" spans="1:9" x14ac:dyDescent="0.25">
      <c r="A11" s="6" t="s">
        <v>0</v>
      </c>
      <c r="B11" s="7" t="s">
        <v>2</v>
      </c>
      <c r="C11" s="7" t="s">
        <v>10</v>
      </c>
      <c r="D11" s="7" t="s">
        <v>11</v>
      </c>
    </row>
    <row r="12" spans="1:9" x14ac:dyDescent="0.25">
      <c r="A12" s="1">
        <v>101</v>
      </c>
      <c r="B12">
        <f>VLOOKUP(A12,Table137[#All],3,)</f>
        <v>120</v>
      </c>
      <c r="C12" s="2">
        <v>2</v>
      </c>
      <c r="D12">
        <f>B12*C12</f>
        <v>240</v>
      </c>
    </row>
    <row r="13" spans="1:9" x14ac:dyDescent="0.25">
      <c r="A13" s="3">
        <v>103</v>
      </c>
      <c r="B13">
        <f>VLOOKUP(A13,Table137[#All],3,)</f>
        <v>200</v>
      </c>
      <c r="C13" s="4">
        <v>1</v>
      </c>
      <c r="D13">
        <f t="shared" ref="D13:D17" si="2">B13*C13</f>
        <v>200</v>
      </c>
    </row>
    <row r="14" spans="1:9" x14ac:dyDescent="0.25">
      <c r="A14" s="1">
        <v>105</v>
      </c>
      <c r="B14">
        <f>VLOOKUP(A14,Table137[#All],3,)</f>
        <v>220</v>
      </c>
      <c r="C14" s="2">
        <v>4</v>
      </c>
      <c r="D14">
        <f t="shared" si="2"/>
        <v>880</v>
      </c>
    </row>
    <row r="15" spans="1:9" x14ac:dyDescent="0.25">
      <c r="A15" s="3">
        <v>106</v>
      </c>
      <c r="B15">
        <f>VLOOKUP(A15,Table137[#All],3,)</f>
        <v>130</v>
      </c>
      <c r="C15" s="4">
        <v>3</v>
      </c>
      <c r="D15">
        <f t="shared" si="2"/>
        <v>390</v>
      </c>
    </row>
    <row r="16" spans="1:9" x14ac:dyDescent="0.25">
      <c r="A16" s="1">
        <v>102</v>
      </c>
      <c r="B16">
        <f>VLOOKUP(A16,Table137[#All],3,)</f>
        <v>150</v>
      </c>
      <c r="C16" s="2">
        <v>5</v>
      </c>
      <c r="D16">
        <f t="shared" si="2"/>
        <v>750</v>
      </c>
    </row>
    <row r="17" spans="1:4" x14ac:dyDescent="0.25">
      <c r="A17" s="3">
        <v>104</v>
      </c>
      <c r="B17">
        <f>VLOOKUP(A17,Table137[#All],3,)</f>
        <v>90</v>
      </c>
      <c r="C17" s="4">
        <v>6</v>
      </c>
      <c r="D17">
        <f t="shared" si="2"/>
        <v>540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65C5-EBC0-4C31-8EDD-863FA80BEF63}">
  <dimension ref="A1:F17"/>
  <sheetViews>
    <sheetView workbookViewId="0">
      <selection activeCell="E12" sqref="E12"/>
    </sheetView>
  </sheetViews>
  <sheetFormatPr defaultRowHeight="15" x14ac:dyDescent="0.25"/>
  <cols>
    <col min="1" max="3" width="13.7109375" customWidth="1"/>
    <col min="5" max="5" width="12.140625" customWidth="1"/>
    <col min="6" max="6" width="13.85546875" customWidth="1"/>
  </cols>
  <sheetData>
    <row r="1" spans="1:6" x14ac:dyDescent="0.25">
      <c r="A1" t="s">
        <v>16</v>
      </c>
    </row>
    <row r="3" spans="1:6" x14ac:dyDescent="0.25">
      <c r="A3" t="s">
        <v>0</v>
      </c>
      <c r="B3" t="s">
        <v>1</v>
      </c>
      <c r="C3" t="s">
        <v>2</v>
      </c>
      <c r="E3" t="s">
        <v>19</v>
      </c>
      <c r="F3" t="s">
        <v>26</v>
      </c>
    </row>
    <row r="4" spans="1:6" x14ac:dyDescent="0.25">
      <c r="A4">
        <v>101</v>
      </c>
      <c r="B4" t="s">
        <v>3</v>
      </c>
      <c r="C4">
        <v>120</v>
      </c>
      <c r="E4">
        <v>101</v>
      </c>
      <c r="F4">
        <f>Table1371019[[#This Row],[Price]]*C12</f>
        <v>240</v>
      </c>
    </row>
    <row r="5" spans="1:6" x14ac:dyDescent="0.25">
      <c r="A5">
        <v>102</v>
      </c>
      <c r="B5" t="s">
        <v>4</v>
      </c>
      <c r="C5">
        <v>150</v>
      </c>
      <c r="E5">
        <v>103</v>
      </c>
      <c r="F5">
        <f>Table1371019[[#This Row],[Price]]*C13</f>
        <v>150</v>
      </c>
    </row>
    <row r="6" spans="1:6" x14ac:dyDescent="0.25">
      <c r="A6">
        <v>103</v>
      </c>
      <c r="B6" t="s">
        <v>5</v>
      </c>
      <c r="C6">
        <v>200</v>
      </c>
      <c r="E6">
        <v>105</v>
      </c>
      <c r="F6">
        <f>Table1371019[[#This Row],[Price]]*C14</f>
        <v>800</v>
      </c>
    </row>
    <row r="7" spans="1:6" x14ac:dyDescent="0.25">
      <c r="A7">
        <v>104</v>
      </c>
      <c r="B7" t="s">
        <v>6</v>
      </c>
      <c r="C7">
        <v>90</v>
      </c>
      <c r="E7">
        <v>106</v>
      </c>
      <c r="F7">
        <f>Table1371019[[#This Row],[Price]]*C15</f>
        <v>270</v>
      </c>
    </row>
    <row r="8" spans="1:6" x14ac:dyDescent="0.25">
      <c r="A8">
        <v>105</v>
      </c>
      <c r="B8" t="s">
        <v>7</v>
      </c>
      <c r="C8">
        <v>220</v>
      </c>
      <c r="E8">
        <v>102</v>
      </c>
      <c r="F8" s="9">
        <f>Table1371019[[#This Row],[Price]]*C16</f>
        <v>1100</v>
      </c>
    </row>
    <row r="9" spans="1:6" x14ac:dyDescent="0.25">
      <c r="A9">
        <v>106</v>
      </c>
      <c r="B9" t="s">
        <v>8</v>
      </c>
      <c r="C9">
        <v>130</v>
      </c>
      <c r="E9">
        <v>104</v>
      </c>
      <c r="F9">
        <f>Table1371019[[#This Row],[Price]]*C17</f>
        <v>780</v>
      </c>
    </row>
    <row r="11" spans="1:6" x14ac:dyDescent="0.25">
      <c r="A11" s="5" t="s">
        <v>9</v>
      </c>
      <c r="B11" s="6" t="s">
        <v>0</v>
      </c>
      <c r="C11" s="5" t="s">
        <v>10</v>
      </c>
      <c r="E11" t="s">
        <v>27</v>
      </c>
    </row>
    <row r="12" spans="1:6" x14ac:dyDescent="0.25">
      <c r="A12" s="1">
        <v>1</v>
      </c>
      <c r="B12">
        <v>101</v>
      </c>
      <c r="C12" s="1">
        <v>2</v>
      </c>
    </row>
    <row r="13" spans="1:6" x14ac:dyDescent="0.25">
      <c r="A13" s="3">
        <v>2</v>
      </c>
      <c r="B13">
        <v>103</v>
      </c>
      <c r="C13" s="3">
        <v>1</v>
      </c>
    </row>
    <row r="14" spans="1:6" x14ac:dyDescent="0.25">
      <c r="A14" s="1">
        <v>3</v>
      </c>
      <c r="B14">
        <v>105</v>
      </c>
      <c r="C14" s="1">
        <v>4</v>
      </c>
    </row>
    <row r="15" spans="1:6" x14ac:dyDescent="0.25">
      <c r="A15" s="3">
        <v>4</v>
      </c>
      <c r="B15">
        <v>106</v>
      </c>
      <c r="C15" s="3">
        <v>3</v>
      </c>
    </row>
    <row r="16" spans="1:6" x14ac:dyDescent="0.25">
      <c r="A16" s="1">
        <v>5</v>
      </c>
      <c r="B16">
        <v>102</v>
      </c>
      <c r="C16" s="1">
        <v>5</v>
      </c>
    </row>
    <row r="17" spans="1:3" x14ac:dyDescent="0.25">
      <c r="A17" s="3">
        <v>6</v>
      </c>
      <c r="B17">
        <v>104</v>
      </c>
      <c r="C17" s="3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FE5-A700-4421-882E-4A26FC2691E5}">
  <dimension ref="A1:G17"/>
  <sheetViews>
    <sheetView workbookViewId="0">
      <selection activeCell="F13" sqref="F13"/>
    </sheetView>
  </sheetViews>
  <sheetFormatPr defaultRowHeight="15" x14ac:dyDescent="0.25"/>
  <cols>
    <col min="5" max="5" width="12.28515625" customWidth="1"/>
    <col min="6" max="6" width="15.42578125" customWidth="1"/>
    <col min="7" max="7" width="12.7109375" customWidth="1"/>
  </cols>
  <sheetData>
    <row r="1" spans="1:7" x14ac:dyDescent="0.25">
      <c r="A1" t="s">
        <v>17</v>
      </c>
    </row>
    <row r="3" spans="1:7" x14ac:dyDescent="0.25">
      <c r="A3" t="s">
        <v>0</v>
      </c>
      <c r="B3" t="s">
        <v>1</v>
      </c>
      <c r="C3" t="s">
        <v>2</v>
      </c>
      <c r="E3" t="s">
        <v>23</v>
      </c>
      <c r="F3" t="s">
        <v>22</v>
      </c>
      <c r="G3" t="s">
        <v>24</v>
      </c>
    </row>
    <row r="4" spans="1:7" x14ac:dyDescent="0.25">
      <c r="A4">
        <v>101</v>
      </c>
      <c r="B4" t="s">
        <v>3</v>
      </c>
      <c r="C4">
        <v>120</v>
      </c>
      <c r="E4">
        <v>101</v>
      </c>
      <c r="F4" t="s">
        <v>3</v>
      </c>
      <c r="G4">
        <v>1</v>
      </c>
    </row>
    <row r="5" spans="1:7" x14ac:dyDescent="0.25">
      <c r="A5">
        <v>102</v>
      </c>
      <c r="B5" t="s">
        <v>4</v>
      </c>
      <c r="C5">
        <v>150</v>
      </c>
      <c r="E5">
        <v>102</v>
      </c>
      <c r="F5" t="s">
        <v>4</v>
      </c>
      <c r="G5">
        <v>2</v>
      </c>
    </row>
    <row r="6" spans="1:7" x14ac:dyDescent="0.25">
      <c r="A6">
        <v>103</v>
      </c>
      <c r="B6" t="s">
        <v>5</v>
      </c>
      <c r="C6">
        <v>200</v>
      </c>
      <c r="E6">
        <v>103</v>
      </c>
      <c r="F6" t="s">
        <v>5</v>
      </c>
      <c r="G6">
        <v>3</v>
      </c>
    </row>
    <row r="7" spans="1:7" x14ac:dyDescent="0.25">
      <c r="A7">
        <v>104</v>
      </c>
      <c r="B7" t="s">
        <v>6</v>
      </c>
      <c r="C7">
        <v>90</v>
      </c>
      <c r="E7">
        <v>104</v>
      </c>
      <c r="F7" t="s">
        <v>6</v>
      </c>
      <c r="G7">
        <v>4</v>
      </c>
    </row>
    <row r="8" spans="1:7" x14ac:dyDescent="0.25">
      <c r="A8">
        <v>105</v>
      </c>
      <c r="B8" t="s">
        <v>7</v>
      </c>
      <c r="C8">
        <v>220</v>
      </c>
      <c r="E8">
        <v>105</v>
      </c>
      <c r="F8" t="s">
        <v>7</v>
      </c>
      <c r="G8">
        <v>5</v>
      </c>
    </row>
    <row r="9" spans="1:7" x14ac:dyDescent="0.25">
      <c r="A9">
        <v>106</v>
      </c>
      <c r="B9" t="s">
        <v>8</v>
      </c>
      <c r="C9">
        <v>130</v>
      </c>
      <c r="E9">
        <v>106</v>
      </c>
      <c r="F9" t="s">
        <v>8</v>
      </c>
      <c r="G9">
        <v>6</v>
      </c>
    </row>
    <row r="11" spans="1:7" x14ac:dyDescent="0.25">
      <c r="A11" s="5" t="s">
        <v>9</v>
      </c>
      <c r="B11" s="6" t="s">
        <v>0</v>
      </c>
      <c r="C11" s="5" t="s">
        <v>10</v>
      </c>
    </row>
    <row r="12" spans="1:7" x14ac:dyDescent="0.25">
      <c r="A12" s="1">
        <v>1</v>
      </c>
      <c r="B12">
        <v>101</v>
      </c>
      <c r="C12" s="1">
        <v>2</v>
      </c>
      <c r="F12" t="s">
        <v>25</v>
      </c>
    </row>
    <row r="13" spans="1:7" x14ac:dyDescent="0.25">
      <c r="A13" s="3">
        <v>2</v>
      </c>
      <c r="B13">
        <v>103</v>
      </c>
      <c r="C13" s="3">
        <v>1</v>
      </c>
    </row>
    <row r="14" spans="1:7" x14ac:dyDescent="0.25">
      <c r="A14" s="1">
        <v>3</v>
      </c>
      <c r="B14">
        <v>105</v>
      </c>
      <c r="C14" s="1">
        <v>4</v>
      </c>
    </row>
    <row r="15" spans="1:7" x14ac:dyDescent="0.25">
      <c r="A15" s="3">
        <v>4</v>
      </c>
      <c r="B15">
        <v>106</v>
      </c>
      <c r="C15" s="3">
        <v>3</v>
      </c>
    </row>
    <row r="16" spans="1:7" x14ac:dyDescent="0.25">
      <c r="A16" s="1">
        <v>5</v>
      </c>
      <c r="B16">
        <v>102</v>
      </c>
      <c r="C16" s="1">
        <v>5</v>
      </c>
    </row>
    <row r="17" spans="1:3" x14ac:dyDescent="0.25">
      <c r="A17" s="3">
        <v>6</v>
      </c>
      <c r="B17">
        <v>104</v>
      </c>
      <c r="C17" s="3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B7E8-9C79-48A6-ADD4-79163CD19210}">
  <dimension ref="A1:H17"/>
  <sheetViews>
    <sheetView workbookViewId="0">
      <selection activeCell="G10" sqref="G10"/>
    </sheetView>
  </sheetViews>
  <sheetFormatPr defaultRowHeight="15" x14ac:dyDescent="0.25"/>
  <cols>
    <col min="1" max="3" width="13.7109375" customWidth="1"/>
    <col min="6" max="6" width="12.140625" customWidth="1"/>
    <col min="7" max="7" width="15.85546875" customWidth="1"/>
    <col min="8" max="8" width="15.7109375" customWidth="1"/>
  </cols>
  <sheetData>
    <row r="1" spans="1:8" x14ac:dyDescent="0.25">
      <c r="A1" t="s">
        <v>18</v>
      </c>
    </row>
    <row r="3" spans="1:8" x14ac:dyDescent="0.25">
      <c r="A3" t="s">
        <v>0</v>
      </c>
      <c r="B3" t="s">
        <v>1</v>
      </c>
      <c r="C3" t="s">
        <v>2</v>
      </c>
      <c r="F3" t="s">
        <v>19</v>
      </c>
      <c r="G3" t="s">
        <v>21</v>
      </c>
      <c r="H3" t="s">
        <v>20</v>
      </c>
    </row>
    <row r="4" spans="1:8" x14ac:dyDescent="0.25">
      <c r="A4">
        <v>101</v>
      </c>
      <c r="B4" t="s">
        <v>3</v>
      </c>
      <c r="C4">
        <v>120</v>
      </c>
      <c r="F4">
        <v>101</v>
      </c>
      <c r="G4" t="str">
        <f>VLOOKUP(F4,Table137101922[#All],2,)</f>
        <v>Product A</v>
      </c>
      <c r="H4">
        <v>2</v>
      </c>
    </row>
    <row r="5" spans="1:8" x14ac:dyDescent="0.25">
      <c r="A5">
        <v>102</v>
      </c>
      <c r="B5" t="s">
        <v>4</v>
      </c>
      <c r="C5">
        <v>150</v>
      </c>
      <c r="F5">
        <v>103</v>
      </c>
      <c r="G5" t="str">
        <f>VLOOKUP(F5,Table137101922[#All],2,)</f>
        <v>Product C</v>
      </c>
      <c r="H5">
        <v>1</v>
      </c>
    </row>
    <row r="6" spans="1:8" x14ac:dyDescent="0.25">
      <c r="A6">
        <v>103</v>
      </c>
      <c r="B6" t="s">
        <v>5</v>
      </c>
      <c r="C6">
        <v>200</v>
      </c>
      <c r="F6">
        <v>105</v>
      </c>
      <c r="G6" t="str">
        <f>VLOOKUP(F6,Table137101922[#All],2,)</f>
        <v>Product E</v>
      </c>
      <c r="H6">
        <v>4</v>
      </c>
    </row>
    <row r="7" spans="1:8" x14ac:dyDescent="0.25">
      <c r="A7">
        <v>104</v>
      </c>
      <c r="B7" t="s">
        <v>6</v>
      </c>
      <c r="C7">
        <v>90</v>
      </c>
      <c r="F7">
        <v>106</v>
      </c>
      <c r="G7" t="str">
        <f>VLOOKUP(F7,Table137101922[#All],2,)</f>
        <v>Product F</v>
      </c>
      <c r="H7">
        <v>3</v>
      </c>
    </row>
    <row r="8" spans="1:8" x14ac:dyDescent="0.25">
      <c r="A8">
        <v>105</v>
      </c>
      <c r="B8" t="s">
        <v>7</v>
      </c>
      <c r="C8">
        <v>220</v>
      </c>
      <c r="F8">
        <v>102</v>
      </c>
      <c r="G8" t="str">
        <f>VLOOKUP(F8,Table137101922[#All],2,)</f>
        <v>Product B</v>
      </c>
      <c r="H8">
        <v>5</v>
      </c>
    </row>
    <row r="9" spans="1:8" x14ac:dyDescent="0.25">
      <c r="A9">
        <v>106</v>
      </c>
      <c r="B9" t="s">
        <v>8</v>
      </c>
      <c r="C9">
        <v>130</v>
      </c>
      <c r="F9">
        <v>104</v>
      </c>
      <c r="G9" t="str">
        <f>VLOOKUP(F9,Table137101922[#All],2,)</f>
        <v>Product D</v>
      </c>
      <c r="H9">
        <v>6</v>
      </c>
    </row>
    <row r="11" spans="1:8" x14ac:dyDescent="0.25">
      <c r="A11" s="5" t="s">
        <v>9</v>
      </c>
      <c r="B11" s="6" t="s">
        <v>0</v>
      </c>
      <c r="C11" s="5" t="s">
        <v>10</v>
      </c>
    </row>
    <row r="12" spans="1:8" x14ac:dyDescent="0.25">
      <c r="A12" s="1">
        <v>1</v>
      </c>
      <c r="B12">
        <v>101</v>
      </c>
      <c r="C12" s="1">
        <v>2</v>
      </c>
    </row>
    <row r="13" spans="1:8" x14ac:dyDescent="0.25">
      <c r="A13" s="3">
        <v>2</v>
      </c>
      <c r="B13">
        <v>103</v>
      </c>
      <c r="C13" s="3">
        <v>1</v>
      </c>
    </row>
    <row r="14" spans="1:8" x14ac:dyDescent="0.25">
      <c r="A14" s="1">
        <v>3</v>
      </c>
      <c r="B14">
        <v>105</v>
      </c>
      <c r="C14" s="1">
        <v>4</v>
      </c>
    </row>
    <row r="15" spans="1:8" x14ac:dyDescent="0.25">
      <c r="A15" s="3">
        <v>4</v>
      </c>
      <c r="B15">
        <v>106</v>
      </c>
      <c r="C15" s="3">
        <v>3</v>
      </c>
    </row>
    <row r="16" spans="1:8" x14ac:dyDescent="0.25">
      <c r="A16" s="1">
        <v>5</v>
      </c>
      <c r="B16">
        <v>102</v>
      </c>
      <c r="C16" s="1">
        <v>5</v>
      </c>
    </row>
    <row r="17" spans="1:3" x14ac:dyDescent="0.25">
      <c r="A17" s="3">
        <v>6</v>
      </c>
      <c r="B17">
        <v>104</v>
      </c>
      <c r="C17" s="3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Hindavi Bhosale</cp:lastModifiedBy>
  <dcterms:created xsi:type="dcterms:W3CDTF">2024-09-29T07:23:18Z</dcterms:created>
  <dcterms:modified xsi:type="dcterms:W3CDTF">2024-11-13T12:14:42Z</dcterms:modified>
</cp:coreProperties>
</file>