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Nouveau dossier\"/>
    </mc:Choice>
  </mc:AlternateContent>
  <xr:revisionPtr revIDLastSave="0" documentId="13_ncr:1_{48D4CABF-0E77-436F-8A1F-C560AB9C63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6" sheetId="6" r:id="rId2"/>
    <sheet name="Feuil7" sheetId="7" r:id="rId3"/>
    <sheet name="Feuil8" sheetId="8" r:id="rId4"/>
    <sheet name="Feuil2" sheetId="2" r:id="rId5"/>
    <sheet name="Feuil4" sheetId="4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4" i="4"/>
  <c r="M27" i="2"/>
  <c r="M26" i="2"/>
  <c r="M24" i="2"/>
  <c r="G7" i="2"/>
  <c r="G8" i="2"/>
  <c r="G9" i="2"/>
  <c r="I9" i="2" s="1"/>
  <c r="G10" i="2"/>
  <c r="I10" i="2" s="1"/>
  <c r="G11" i="2"/>
  <c r="I11" i="2" s="1"/>
  <c r="G12" i="2"/>
  <c r="I12" i="2" s="1"/>
  <c r="G13" i="2"/>
  <c r="I13" i="2" s="1"/>
  <c r="G14" i="2"/>
  <c r="G15" i="2"/>
  <c r="G16" i="2"/>
  <c r="I16" i="2" s="1"/>
  <c r="G17" i="2"/>
  <c r="I17" i="2" s="1"/>
  <c r="G18" i="2"/>
  <c r="I18" i="2" s="1"/>
  <c r="G19" i="2"/>
  <c r="I19" i="2" s="1"/>
  <c r="G6" i="2"/>
  <c r="I6" i="2" s="1"/>
  <c r="J12" i="2" l="1"/>
  <c r="I8" i="2"/>
  <c r="J8" i="2" s="1"/>
  <c r="J6" i="2"/>
  <c r="J16" i="2"/>
  <c r="J19" i="2"/>
  <c r="J11" i="2"/>
  <c r="I15" i="2"/>
  <c r="J15" i="2" s="1"/>
  <c r="I7" i="2"/>
  <c r="J7" i="2" s="1"/>
  <c r="J18" i="2"/>
  <c r="J10" i="2"/>
  <c r="J17" i="2"/>
  <c r="J13" i="2"/>
  <c r="J9" i="2"/>
  <c r="I14" i="2"/>
  <c r="J14" i="2" s="1"/>
</calcChain>
</file>

<file path=xl/sharedStrings.xml><?xml version="1.0" encoding="utf-8"?>
<sst xmlns="http://schemas.openxmlformats.org/spreadsheetml/2006/main" count="144" uniqueCount="42">
  <si>
    <t>Students</t>
  </si>
  <si>
    <t>Faculty</t>
  </si>
  <si>
    <t>university</t>
  </si>
  <si>
    <t>Arts</t>
  </si>
  <si>
    <t xml:space="preserve">Yale </t>
  </si>
  <si>
    <t>Physics</t>
  </si>
  <si>
    <t>Brown</t>
  </si>
  <si>
    <t>Economics</t>
  </si>
  <si>
    <t>harvard</t>
  </si>
  <si>
    <t>Colubia</t>
  </si>
  <si>
    <t>Cornell</t>
  </si>
  <si>
    <t>Harvard</t>
  </si>
  <si>
    <t>Mathematics</t>
  </si>
  <si>
    <t>Princeton</t>
  </si>
  <si>
    <t>Dartmouth</t>
  </si>
  <si>
    <t>Psychology</t>
  </si>
  <si>
    <t>Penn state</t>
  </si>
  <si>
    <t>Columbia</t>
  </si>
  <si>
    <t>Yale</t>
  </si>
  <si>
    <t>ID</t>
  </si>
  <si>
    <t>QTE</t>
  </si>
  <si>
    <t>Remise</t>
  </si>
  <si>
    <t>Val Remise</t>
  </si>
  <si>
    <t>Time (s)</t>
  </si>
  <si>
    <t>Distance (m)</t>
  </si>
  <si>
    <t>Speed (m/s)</t>
  </si>
  <si>
    <t>PU(DZD)</t>
  </si>
  <si>
    <t>PT(DZD)</t>
  </si>
  <si>
    <t>Total a payer(</t>
  </si>
  <si>
    <t>Totale facture</t>
  </si>
  <si>
    <t>TVA</t>
  </si>
  <si>
    <t>valeur TVA</t>
  </si>
  <si>
    <t>TIC</t>
  </si>
  <si>
    <t>Somme de Students</t>
  </si>
  <si>
    <t>Étiquettes de colonnes</t>
  </si>
  <si>
    <t>Total général</t>
  </si>
  <si>
    <t>Étiquettes de lignes</t>
  </si>
  <si>
    <t>Moyenne de Students2</t>
  </si>
  <si>
    <t>table3:</t>
  </si>
  <si>
    <t>table1:</t>
  </si>
  <si>
    <t>table2:</t>
  </si>
  <si>
    <t xml:space="preserve">This file has been made by both Bassma Harchouni and Kaci Hind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</si>
</sst>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vertical="center"/>
    </xf>
    <xf numFmtId="0" fontId="0" fillId="0" borderId="7" xfId="0" applyBorder="1"/>
    <xf numFmtId="9" fontId="0" fillId="0" borderId="7" xfId="0" applyNumberFormat="1" applyBorder="1"/>
    <xf numFmtId="0" fontId="2" fillId="7" borderId="7" xfId="0" applyFont="1" applyFill="1" applyBorder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top"/>
    </xf>
    <xf numFmtId="9" fontId="0" fillId="5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8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0" fillId="0" borderId="0" xfId="0" pivotButton="1"/>
    <xf numFmtId="0" fontId="0" fillId="0" borderId="7" xfId="0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Feuil4!$D$3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0-4204-AEAF-F8587457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27048"/>
        <c:axId val="408527408"/>
      </c:lineChart>
      <c:catAx>
        <c:axId val="40852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527408"/>
        <c:crosses val="autoZero"/>
        <c:auto val="1"/>
        <c:lblAlgn val="ctr"/>
        <c:lblOffset val="100"/>
        <c:noMultiLvlLbl val="0"/>
      </c:catAx>
      <c:valAx>
        <c:axId val="4085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5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Feuil4!$C$3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Feuil4!$C$4:$C$13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C-4C0D-BE5A-7F60D132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09008"/>
        <c:axId val="519962040"/>
      </c:lineChart>
      <c:catAx>
        <c:axId val="5156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962040"/>
        <c:crosses val="autoZero"/>
        <c:auto val="1"/>
        <c:lblAlgn val="ctr"/>
        <c:lblOffset val="100"/>
        <c:noMultiLvlLbl val="0"/>
      </c:catAx>
      <c:valAx>
        <c:axId val="51996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6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185737</xdr:rowOff>
    </xdr:from>
    <xdr:to>
      <xdr:col>11</xdr:col>
      <xdr:colOff>9525</xdr:colOff>
      <xdr:row>16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E2E781E-CA56-0D02-4B34-060499EC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4762</xdr:rowOff>
    </xdr:from>
    <xdr:to>
      <xdr:col>11</xdr:col>
      <xdr:colOff>9525</xdr:colOff>
      <xdr:row>31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3E65140-E75A-6F5C-4714-266675AAA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96.736692361112" createdVersion="8" refreshedVersion="8" minRefreshableVersion="3" recordCount="40" xr:uid="{35240BC5-B25F-4553-A43D-548B1B23EFAF}">
  <cacheSource type="worksheet">
    <worksheetSource name="Tableau5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10">
        <s v="Yale "/>
        <s v="Brown"/>
        <s v="harvard"/>
        <s v="Colubia"/>
        <s v="Cornell"/>
        <s v="Princeton"/>
        <s v="Dartmouth"/>
        <s v="Penn state"/>
        <s v="Columbia"/>
        <s v="Y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0"/>
    <x v="3"/>
  </r>
  <r>
    <x v="4"/>
    <x v="2"/>
    <x v="4"/>
  </r>
  <r>
    <x v="5"/>
    <x v="0"/>
    <x v="2"/>
  </r>
  <r>
    <x v="6"/>
    <x v="0"/>
    <x v="4"/>
  </r>
  <r>
    <x v="7"/>
    <x v="3"/>
    <x v="5"/>
  </r>
  <r>
    <x v="8"/>
    <x v="3"/>
    <x v="2"/>
  </r>
  <r>
    <x v="9"/>
    <x v="3"/>
    <x v="1"/>
  </r>
  <r>
    <x v="10"/>
    <x v="1"/>
    <x v="6"/>
  </r>
  <r>
    <x v="11"/>
    <x v="4"/>
    <x v="6"/>
  </r>
  <r>
    <x v="12"/>
    <x v="2"/>
    <x v="1"/>
  </r>
  <r>
    <x v="13"/>
    <x v="2"/>
    <x v="7"/>
  </r>
  <r>
    <x v="14"/>
    <x v="4"/>
    <x v="5"/>
  </r>
  <r>
    <x v="15"/>
    <x v="1"/>
    <x v="3"/>
  </r>
  <r>
    <x v="16"/>
    <x v="1"/>
    <x v="3"/>
  </r>
  <r>
    <x v="17"/>
    <x v="4"/>
    <x v="8"/>
  </r>
  <r>
    <x v="18"/>
    <x v="1"/>
    <x v="4"/>
  </r>
  <r>
    <x v="19"/>
    <x v="1"/>
    <x v="9"/>
  </r>
  <r>
    <x v="20"/>
    <x v="1"/>
    <x v="5"/>
  </r>
  <r>
    <x v="21"/>
    <x v="3"/>
    <x v="8"/>
  </r>
  <r>
    <x v="22"/>
    <x v="0"/>
    <x v="5"/>
  </r>
  <r>
    <x v="23"/>
    <x v="4"/>
    <x v="9"/>
  </r>
  <r>
    <x v="24"/>
    <x v="3"/>
    <x v="8"/>
  </r>
  <r>
    <x v="25"/>
    <x v="2"/>
    <x v="5"/>
  </r>
  <r>
    <x v="26"/>
    <x v="1"/>
    <x v="7"/>
  </r>
  <r>
    <x v="27"/>
    <x v="3"/>
    <x v="7"/>
  </r>
  <r>
    <x v="13"/>
    <x v="4"/>
    <x v="4"/>
  </r>
  <r>
    <x v="28"/>
    <x v="1"/>
    <x v="2"/>
  </r>
  <r>
    <x v="29"/>
    <x v="0"/>
    <x v="1"/>
  </r>
  <r>
    <x v="30"/>
    <x v="4"/>
    <x v="4"/>
  </r>
  <r>
    <x v="31"/>
    <x v="1"/>
    <x v="2"/>
  </r>
  <r>
    <x v="32"/>
    <x v="0"/>
    <x v="1"/>
  </r>
  <r>
    <x v="33"/>
    <x v="0"/>
    <x v="7"/>
  </r>
  <r>
    <x v="4"/>
    <x v="3"/>
    <x v="9"/>
  </r>
  <r>
    <x v="34"/>
    <x v="4"/>
    <x v="2"/>
  </r>
  <r>
    <x v="35"/>
    <x v="3"/>
    <x v="4"/>
  </r>
  <r>
    <x v="36"/>
    <x v="4"/>
    <x v="1"/>
  </r>
  <r>
    <x v="36"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3DE99-05FC-4F99-BFC5-CDC2E738088C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821CF-4F6D-4CF3-B1ED-291AE207F3BB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4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11">
        <item x="1"/>
        <item x="3"/>
        <item x="8"/>
        <item x="4"/>
        <item x="6"/>
        <item x="2"/>
        <item x="7"/>
        <item x="5"/>
        <item x="9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AD1F6-BCA5-42DF-AF44-746C1257E1A0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5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11">
        <item x="1"/>
        <item x="3"/>
        <item x="8"/>
        <item x="4"/>
        <item x="6"/>
        <item x="2"/>
        <item x="7"/>
        <item x="5"/>
        <item x="9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A3C053-D03D-41BD-A65F-6EB12AB1C2DD}" name="Tableau5" displayName="Tableau5" ref="B2:D42" totalsRowShown="0" headerRowDxfId="6" headerRowBorderDxfId="5" tableBorderDxfId="4" totalsRowBorderDxfId="3">
  <autoFilter ref="B2:D42" xr:uid="{E2A3C053-D03D-41BD-A65F-6EB12AB1C2DD}"/>
  <tableColumns count="3">
    <tableColumn id="1" xr3:uid="{EC684626-F889-470D-BA4A-58B9623AEBD4}" name="Students" dataDxfId="2"/>
    <tableColumn id="2" xr3:uid="{1BFE8561-D13C-4717-835C-2BD167380F89}" name="Faculty" dataDxfId="1"/>
    <tableColumn id="3" xr3:uid="{FD134B6A-4094-4C44-853F-5C844AEE9508}" name="university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2"/>
  <sheetViews>
    <sheetView tabSelected="1" workbookViewId="0">
      <selection activeCell="I6" sqref="I6"/>
    </sheetView>
  </sheetViews>
  <sheetFormatPr baseColWidth="10" defaultRowHeight="15" x14ac:dyDescent="0.25"/>
  <cols>
    <col min="4" max="4" width="12" customWidth="1"/>
  </cols>
  <sheetData>
    <row r="2" spans="2:9" x14ac:dyDescent="0.25">
      <c r="B2" s="27" t="s">
        <v>0</v>
      </c>
      <c r="C2" s="28" t="s">
        <v>1</v>
      </c>
      <c r="D2" s="29" t="s">
        <v>2</v>
      </c>
      <c r="F2" s="36" t="s">
        <v>41</v>
      </c>
      <c r="G2" s="36"/>
      <c r="H2" s="36"/>
      <c r="I2" s="36"/>
    </row>
    <row r="3" spans="2:9" x14ac:dyDescent="0.25">
      <c r="B3" s="23">
        <v>591</v>
      </c>
      <c r="C3" s="3" t="s">
        <v>3</v>
      </c>
      <c r="D3" s="26" t="s">
        <v>4</v>
      </c>
      <c r="F3" s="36"/>
      <c r="G3" s="36"/>
      <c r="H3" s="36"/>
      <c r="I3" s="36"/>
    </row>
    <row r="4" spans="2:9" x14ac:dyDescent="0.25">
      <c r="B4" s="24">
        <v>9567</v>
      </c>
      <c r="C4" s="2" t="s">
        <v>5</v>
      </c>
      <c r="D4" s="25" t="s">
        <v>6</v>
      </c>
    </row>
    <row r="5" spans="2:9" x14ac:dyDescent="0.25">
      <c r="B5" s="23">
        <v>542</v>
      </c>
      <c r="C5" s="3" t="s">
        <v>7</v>
      </c>
      <c r="D5" s="26" t="s">
        <v>8</v>
      </c>
    </row>
    <row r="6" spans="2:9" x14ac:dyDescent="0.25">
      <c r="B6" s="24">
        <v>346</v>
      </c>
      <c r="C6" s="2" t="s">
        <v>3</v>
      </c>
      <c r="D6" s="25" t="s">
        <v>17</v>
      </c>
    </row>
    <row r="7" spans="2:9" x14ac:dyDescent="0.25">
      <c r="B7" s="23">
        <v>849</v>
      </c>
      <c r="C7" s="3" t="s">
        <v>7</v>
      </c>
      <c r="D7" s="26" t="s">
        <v>10</v>
      </c>
    </row>
    <row r="8" spans="2:9" x14ac:dyDescent="0.25">
      <c r="B8" s="24">
        <v>552</v>
      </c>
      <c r="C8" s="2" t="s">
        <v>3</v>
      </c>
      <c r="D8" s="25" t="s">
        <v>11</v>
      </c>
    </row>
    <row r="9" spans="2:9" x14ac:dyDescent="0.25">
      <c r="B9" s="23">
        <v>173</v>
      </c>
      <c r="C9" s="3" t="s">
        <v>3</v>
      </c>
      <c r="D9" s="26" t="s">
        <v>10</v>
      </c>
    </row>
    <row r="10" spans="2:9" x14ac:dyDescent="0.25">
      <c r="B10" s="24">
        <v>1355</v>
      </c>
      <c r="C10" s="2" t="s">
        <v>12</v>
      </c>
      <c r="D10" s="25" t="s">
        <v>13</v>
      </c>
    </row>
    <row r="11" spans="2:9" x14ac:dyDescent="0.25">
      <c r="B11" s="23">
        <v>193</v>
      </c>
      <c r="C11" s="3" t="s">
        <v>12</v>
      </c>
      <c r="D11" s="26" t="s">
        <v>11</v>
      </c>
    </row>
    <row r="12" spans="2:9" x14ac:dyDescent="0.25">
      <c r="B12" s="24">
        <v>615</v>
      </c>
      <c r="C12" s="2" t="s">
        <v>12</v>
      </c>
      <c r="D12" s="25" t="s">
        <v>6</v>
      </c>
    </row>
    <row r="13" spans="2:9" x14ac:dyDescent="0.25">
      <c r="B13" s="23">
        <v>1579</v>
      </c>
      <c r="C13" s="3" t="s">
        <v>5</v>
      </c>
      <c r="D13" s="26" t="s">
        <v>14</v>
      </c>
    </row>
    <row r="14" spans="2:9" x14ac:dyDescent="0.25">
      <c r="B14" s="24">
        <v>547</v>
      </c>
      <c r="C14" s="2" t="s">
        <v>15</v>
      </c>
      <c r="D14" s="25" t="s">
        <v>14</v>
      </c>
    </row>
    <row r="15" spans="2:9" x14ac:dyDescent="0.25">
      <c r="B15" s="23">
        <v>1687</v>
      </c>
      <c r="C15" s="3" t="s">
        <v>7</v>
      </c>
      <c r="D15" s="26" t="s">
        <v>6</v>
      </c>
    </row>
    <row r="16" spans="2:9" x14ac:dyDescent="0.25">
      <c r="B16" s="24">
        <v>972</v>
      </c>
      <c r="C16" s="2" t="s">
        <v>7</v>
      </c>
      <c r="D16" s="25" t="s">
        <v>16</v>
      </c>
    </row>
    <row r="17" spans="2:4" x14ac:dyDescent="0.25">
      <c r="B17" s="23">
        <v>234</v>
      </c>
      <c r="C17" s="3" t="s">
        <v>15</v>
      </c>
      <c r="D17" s="26" t="s">
        <v>13</v>
      </c>
    </row>
    <row r="18" spans="2:4" x14ac:dyDescent="0.25">
      <c r="B18" s="24">
        <v>151</v>
      </c>
      <c r="C18" s="2" t="s">
        <v>5</v>
      </c>
      <c r="D18" s="25" t="s">
        <v>17</v>
      </c>
    </row>
    <row r="19" spans="2:4" x14ac:dyDescent="0.25">
      <c r="B19" s="23">
        <v>1793</v>
      </c>
      <c r="C19" s="3" t="s">
        <v>5</v>
      </c>
      <c r="D19" s="26" t="s">
        <v>17</v>
      </c>
    </row>
    <row r="20" spans="2:4" x14ac:dyDescent="0.25">
      <c r="B20" s="24">
        <v>315</v>
      </c>
      <c r="C20" s="2" t="s">
        <v>15</v>
      </c>
      <c r="D20" s="25" t="s">
        <v>17</v>
      </c>
    </row>
    <row r="21" spans="2:4" x14ac:dyDescent="0.25">
      <c r="B21" s="23">
        <v>618</v>
      </c>
      <c r="C21" s="3" t="s">
        <v>5</v>
      </c>
      <c r="D21" s="26" t="s">
        <v>10</v>
      </c>
    </row>
    <row r="22" spans="2:4" x14ac:dyDescent="0.25">
      <c r="B22" s="24">
        <v>246</v>
      </c>
      <c r="C22" s="2" t="s">
        <v>5</v>
      </c>
      <c r="D22" s="25" t="s">
        <v>18</v>
      </c>
    </row>
    <row r="23" spans="2:4" x14ac:dyDescent="0.25">
      <c r="B23" s="23">
        <v>784</v>
      </c>
      <c r="C23" s="3" t="s">
        <v>5</v>
      </c>
      <c r="D23" s="26" t="s">
        <v>13</v>
      </c>
    </row>
    <row r="24" spans="2:4" x14ac:dyDescent="0.25">
      <c r="B24" s="24">
        <v>316</v>
      </c>
      <c r="C24" s="2" t="s">
        <v>12</v>
      </c>
      <c r="D24" s="25" t="s">
        <v>17</v>
      </c>
    </row>
    <row r="25" spans="2:4" x14ac:dyDescent="0.25">
      <c r="B25" s="23">
        <v>3155</v>
      </c>
      <c r="C25" s="3" t="s">
        <v>3</v>
      </c>
      <c r="D25" s="26" t="s">
        <v>13</v>
      </c>
    </row>
    <row r="26" spans="2:4" x14ac:dyDescent="0.25">
      <c r="B26" s="24">
        <v>318</v>
      </c>
      <c r="C26" s="2" t="s">
        <v>15</v>
      </c>
      <c r="D26" s="25" t="s">
        <v>18</v>
      </c>
    </row>
    <row r="27" spans="2:4" x14ac:dyDescent="0.25">
      <c r="B27" s="23">
        <v>608</v>
      </c>
      <c r="C27" s="3" t="s">
        <v>12</v>
      </c>
      <c r="D27" s="26" t="s">
        <v>17</v>
      </c>
    </row>
    <row r="28" spans="2:4" x14ac:dyDescent="0.25">
      <c r="B28" s="24">
        <v>561</v>
      </c>
      <c r="C28" s="2" t="s">
        <v>7</v>
      </c>
      <c r="D28" s="25" t="s">
        <v>13</v>
      </c>
    </row>
    <row r="29" spans="2:4" x14ac:dyDescent="0.25">
      <c r="B29" s="23">
        <v>357</v>
      </c>
      <c r="C29" s="3" t="s">
        <v>5</v>
      </c>
      <c r="D29" s="26" t="s">
        <v>16</v>
      </c>
    </row>
    <row r="30" spans="2:4" x14ac:dyDescent="0.25">
      <c r="B30" s="24">
        <v>1688</v>
      </c>
      <c r="C30" s="2" t="s">
        <v>12</v>
      </c>
      <c r="D30" s="25" t="s">
        <v>16</v>
      </c>
    </row>
    <row r="31" spans="2:4" x14ac:dyDescent="0.25">
      <c r="B31" s="23">
        <v>972</v>
      </c>
      <c r="C31" s="3" t="s">
        <v>15</v>
      </c>
      <c r="D31" s="26" t="s">
        <v>10</v>
      </c>
    </row>
    <row r="32" spans="2:4" x14ac:dyDescent="0.25">
      <c r="B32" s="24">
        <v>568</v>
      </c>
      <c r="C32" s="2" t="s">
        <v>5</v>
      </c>
      <c r="D32" s="25" t="s">
        <v>11</v>
      </c>
    </row>
    <row r="33" spans="2:4" x14ac:dyDescent="0.25">
      <c r="B33" s="23">
        <v>632</v>
      </c>
      <c r="C33" s="3" t="s">
        <v>3</v>
      </c>
      <c r="D33" s="26" t="s">
        <v>6</v>
      </c>
    </row>
    <row r="34" spans="2:4" x14ac:dyDescent="0.25">
      <c r="B34" s="24">
        <v>551</v>
      </c>
      <c r="C34" s="2" t="s">
        <v>15</v>
      </c>
      <c r="D34" s="25" t="s">
        <v>10</v>
      </c>
    </row>
    <row r="35" spans="2:4" x14ac:dyDescent="0.25">
      <c r="B35" s="23">
        <v>948</v>
      </c>
      <c r="C35" s="3" t="s">
        <v>5</v>
      </c>
      <c r="D35" s="26" t="s">
        <v>11</v>
      </c>
    </row>
    <row r="36" spans="2:4" x14ac:dyDescent="0.25">
      <c r="B36" s="24">
        <v>1358</v>
      </c>
      <c r="C36" s="2" t="s">
        <v>3</v>
      </c>
      <c r="D36" s="25" t="s">
        <v>6</v>
      </c>
    </row>
    <row r="37" spans="2:4" x14ac:dyDescent="0.25">
      <c r="B37" s="23">
        <v>135</v>
      </c>
      <c r="C37" s="3" t="s">
        <v>3</v>
      </c>
      <c r="D37" s="26" t="s">
        <v>16</v>
      </c>
    </row>
    <row r="38" spans="2:4" x14ac:dyDescent="0.25">
      <c r="B38" s="24">
        <v>849</v>
      </c>
      <c r="C38" s="2" t="s">
        <v>12</v>
      </c>
      <c r="D38" s="25" t="s">
        <v>18</v>
      </c>
    </row>
    <row r="39" spans="2:4" x14ac:dyDescent="0.25">
      <c r="B39" s="23">
        <v>158</v>
      </c>
      <c r="C39" s="3" t="s">
        <v>15</v>
      </c>
      <c r="D39" s="26" t="s">
        <v>11</v>
      </c>
    </row>
    <row r="40" spans="2:4" x14ac:dyDescent="0.25">
      <c r="B40" s="24">
        <v>1889</v>
      </c>
      <c r="C40" s="2" t="s">
        <v>12</v>
      </c>
      <c r="D40" s="25" t="s">
        <v>10</v>
      </c>
    </row>
    <row r="41" spans="2:4" x14ac:dyDescent="0.25">
      <c r="B41" s="23">
        <v>651</v>
      </c>
      <c r="C41" s="3" t="s">
        <v>15</v>
      </c>
      <c r="D41" s="26" t="s">
        <v>6</v>
      </c>
    </row>
    <row r="42" spans="2:4" x14ac:dyDescent="0.25">
      <c r="B42" s="30">
        <v>651</v>
      </c>
      <c r="C42" s="31" t="s">
        <v>7</v>
      </c>
      <c r="D42" s="32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4089-FCC3-4602-A23F-BAC1994CD667}">
  <dimension ref="A2:C9"/>
  <sheetViews>
    <sheetView workbookViewId="0">
      <selection activeCell="A2" sqref="A2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24" width="4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38" width="5" bestFit="1" customWidth="1"/>
    <col min="39" max="39" width="12.5703125" bestFit="1" customWidth="1"/>
  </cols>
  <sheetData>
    <row r="2" spans="1:3" x14ac:dyDescent="0.25">
      <c r="A2" t="s">
        <v>39</v>
      </c>
    </row>
    <row r="3" spans="1:3" x14ac:dyDescent="0.25">
      <c r="A3" s="33" t="s">
        <v>36</v>
      </c>
      <c r="B3" t="s">
        <v>33</v>
      </c>
      <c r="C3" t="s">
        <v>37</v>
      </c>
    </row>
    <row r="4" spans="1:3" x14ac:dyDescent="0.25">
      <c r="A4" s="1" t="s">
        <v>3</v>
      </c>
      <c r="B4">
        <v>6942</v>
      </c>
      <c r="C4">
        <v>867.75</v>
      </c>
    </row>
    <row r="5" spans="1:3" x14ac:dyDescent="0.25">
      <c r="A5" s="1" t="s">
        <v>7</v>
      </c>
      <c r="B5">
        <v>5262</v>
      </c>
      <c r="C5">
        <v>877</v>
      </c>
    </row>
    <row r="6" spans="1:3" x14ac:dyDescent="0.25">
      <c r="A6" s="1" t="s">
        <v>12</v>
      </c>
      <c r="B6">
        <v>7513</v>
      </c>
      <c r="C6">
        <v>939.125</v>
      </c>
    </row>
    <row r="7" spans="1:3" x14ac:dyDescent="0.25">
      <c r="A7" s="1" t="s">
        <v>5</v>
      </c>
      <c r="B7">
        <v>16611</v>
      </c>
      <c r="C7">
        <v>1661.1</v>
      </c>
    </row>
    <row r="8" spans="1:3" x14ac:dyDescent="0.25">
      <c r="A8" s="1" t="s">
        <v>15</v>
      </c>
      <c r="B8">
        <v>3746</v>
      </c>
      <c r="C8">
        <v>468.25</v>
      </c>
    </row>
    <row r="9" spans="1:3" x14ac:dyDescent="0.25">
      <c r="A9" s="1" t="s">
        <v>35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7666-035E-4886-9104-5A9910099324}">
  <dimension ref="A2:C14"/>
  <sheetViews>
    <sheetView workbookViewId="0">
      <selection activeCell="E17" sqref="E17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29" width="4" bestFit="1" customWidth="1"/>
    <col min="30" max="38" width="5" bestFit="1" customWidth="1"/>
    <col min="39" max="39" width="12.5703125" bestFit="1" customWidth="1"/>
  </cols>
  <sheetData>
    <row r="2" spans="1:3" x14ac:dyDescent="0.25">
      <c r="A2" t="s">
        <v>40</v>
      </c>
    </row>
    <row r="3" spans="1:3" x14ac:dyDescent="0.25">
      <c r="A3" s="33" t="s">
        <v>36</v>
      </c>
      <c r="B3" t="s">
        <v>33</v>
      </c>
      <c r="C3" t="s">
        <v>37</v>
      </c>
    </row>
    <row r="4" spans="1:3" x14ac:dyDescent="0.25">
      <c r="A4" s="1" t="s">
        <v>6</v>
      </c>
      <c r="B4">
        <v>14510</v>
      </c>
      <c r="C4">
        <v>2418.3333333333335</v>
      </c>
    </row>
    <row r="5" spans="1:3" x14ac:dyDescent="0.25">
      <c r="A5" s="1" t="s">
        <v>9</v>
      </c>
      <c r="B5">
        <v>2290</v>
      </c>
      <c r="C5">
        <v>763.33333333333337</v>
      </c>
    </row>
    <row r="6" spans="1:3" x14ac:dyDescent="0.25">
      <c r="A6" s="1" t="s">
        <v>17</v>
      </c>
      <c r="B6">
        <v>1239</v>
      </c>
      <c r="C6">
        <v>413</v>
      </c>
    </row>
    <row r="7" spans="1:3" x14ac:dyDescent="0.25">
      <c r="A7" s="1" t="s">
        <v>10</v>
      </c>
      <c r="B7">
        <v>5052</v>
      </c>
      <c r="C7">
        <v>842</v>
      </c>
    </row>
    <row r="8" spans="1:3" x14ac:dyDescent="0.25">
      <c r="A8" s="1" t="s">
        <v>14</v>
      </c>
      <c r="B8">
        <v>2126</v>
      </c>
      <c r="C8">
        <v>1063</v>
      </c>
    </row>
    <row r="9" spans="1:3" x14ac:dyDescent="0.25">
      <c r="A9" s="1" t="s">
        <v>8</v>
      </c>
      <c r="B9">
        <v>2961</v>
      </c>
      <c r="C9">
        <v>493.5</v>
      </c>
    </row>
    <row r="10" spans="1:3" x14ac:dyDescent="0.25">
      <c r="A10" s="1" t="s">
        <v>16</v>
      </c>
      <c r="B10">
        <v>3152</v>
      </c>
      <c r="C10">
        <v>788</v>
      </c>
    </row>
    <row r="11" spans="1:3" x14ac:dyDescent="0.25">
      <c r="A11" s="1" t="s">
        <v>13</v>
      </c>
      <c r="B11">
        <v>6089</v>
      </c>
      <c r="C11">
        <v>1217.8</v>
      </c>
    </row>
    <row r="12" spans="1:3" x14ac:dyDescent="0.25">
      <c r="A12" s="1" t="s">
        <v>18</v>
      </c>
      <c r="B12">
        <v>2064</v>
      </c>
      <c r="C12">
        <v>516</v>
      </c>
    </row>
    <row r="13" spans="1:3" x14ac:dyDescent="0.25">
      <c r="A13" s="1" t="s">
        <v>4</v>
      </c>
      <c r="B13">
        <v>591</v>
      </c>
      <c r="C13">
        <v>591</v>
      </c>
    </row>
    <row r="14" spans="1:3" x14ac:dyDescent="0.25">
      <c r="A14" s="1" t="s">
        <v>35</v>
      </c>
      <c r="B14">
        <v>40074</v>
      </c>
      <c r="C14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E268-EF8E-4D5D-9865-4E64E8EF6B63}">
  <dimension ref="A2:G15"/>
  <sheetViews>
    <sheetView workbookViewId="0">
      <selection activeCell="A2" sqref="A2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  <col min="8" max="29" width="4" bestFit="1" customWidth="1"/>
    <col min="30" max="38" width="5" bestFit="1" customWidth="1"/>
    <col min="39" max="39" width="12.5703125" bestFit="1" customWidth="1"/>
    <col min="40" max="40" width="18.85546875" bestFit="1" customWidth="1"/>
    <col min="41" max="41" width="17.85546875" bestFit="1" customWidth="1"/>
    <col min="42" max="42" width="18.85546875" bestFit="1" customWidth="1"/>
    <col min="43" max="43" width="17.85546875" bestFit="1" customWidth="1"/>
    <col min="44" max="44" width="18.85546875" bestFit="1" customWidth="1"/>
    <col min="45" max="45" width="17.85546875" bestFit="1" customWidth="1"/>
    <col min="46" max="46" width="18.85546875" bestFit="1" customWidth="1"/>
    <col min="47" max="47" width="17.85546875" bestFit="1" customWidth="1"/>
    <col min="48" max="48" width="18.85546875" bestFit="1" customWidth="1"/>
    <col min="49" max="49" width="17.85546875" bestFit="1" customWidth="1"/>
    <col min="50" max="50" width="18.85546875" bestFit="1" customWidth="1"/>
    <col min="51" max="51" width="17.85546875" bestFit="1" customWidth="1"/>
    <col min="52" max="52" width="18.85546875" bestFit="1" customWidth="1"/>
    <col min="53" max="53" width="17.85546875" bestFit="1" customWidth="1"/>
    <col min="54" max="54" width="18.85546875" bestFit="1" customWidth="1"/>
    <col min="55" max="55" width="17.85546875" bestFit="1" customWidth="1"/>
    <col min="56" max="56" width="18.85546875" bestFit="1" customWidth="1"/>
    <col min="57" max="57" width="17.85546875" bestFit="1" customWidth="1"/>
    <col min="58" max="58" width="18.85546875" bestFit="1" customWidth="1"/>
    <col min="59" max="59" width="17.85546875" bestFit="1" customWidth="1"/>
    <col min="60" max="60" width="18.85546875" bestFit="1" customWidth="1"/>
    <col min="61" max="61" width="17.85546875" bestFit="1" customWidth="1"/>
    <col min="62" max="62" width="18.85546875" bestFit="1" customWidth="1"/>
    <col min="63" max="63" width="17.85546875" bestFit="1" customWidth="1"/>
    <col min="64" max="64" width="18.85546875" bestFit="1" customWidth="1"/>
    <col min="65" max="65" width="17.85546875" bestFit="1" customWidth="1"/>
    <col min="66" max="66" width="18.85546875" bestFit="1" customWidth="1"/>
    <col min="67" max="67" width="17.85546875" bestFit="1" customWidth="1"/>
    <col min="68" max="68" width="18.85546875" bestFit="1" customWidth="1"/>
    <col min="69" max="69" width="17.85546875" bestFit="1" customWidth="1"/>
    <col min="70" max="70" width="18.85546875" bestFit="1" customWidth="1"/>
    <col min="71" max="71" width="17.85546875" bestFit="1" customWidth="1"/>
    <col min="72" max="72" width="18.85546875" bestFit="1" customWidth="1"/>
    <col min="73" max="73" width="17.85546875" bestFit="1" customWidth="1"/>
    <col min="74" max="74" width="18.85546875" bestFit="1" customWidth="1"/>
    <col min="75" max="75" width="17.85546875" bestFit="1" customWidth="1"/>
    <col min="76" max="76" width="23.85546875" bestFit="1" customWidth="1"/>
    <col min="77" max="77" width="22.85546875" bestFit="1" customWidth="1"/>
  </cols>
  <sheetData>
    <row r="2" spans="1:7" x14ac:dyDescent="0.25">
      <c r="A2" t="s">
        <v>38</v>
      </c>
    </row>
    <row r="3" spans="1:7" x14ac:dyDescent="0.25">
      <c r="A3" s="33" t="s">
        <v>33</v>
      </c>
      <c r="B3" s="33" t="s">
        <v>34</v>
      </c>
    </row>
    <row r="4" spans="1:7" x14ac:dyDescent="0.25">
      <c r="A4" s="33" t="s">
        <v>36</v>
      </c>
      <c r="B4" t="s">
        <v>3</v>
      </c>
      <c r="C4" t="s">
        <v>7</v>
      </c>
      <c r="D4" t="s">
        <v>12</v>
      </c>
      <c r="E4" t="s">
        <v>5</v>
      </c>
      <c r="F4" t="s">
        <v>15</v>
      </c>
      <c r="G4" t="s">
        <v>35</v>
      </c>
    </row>
    <row r="5" spans="1:7" x14ac:dyDescent="0.25">
      <c r="A5" s="1" t="s">
        <v>6</v>
      </c>
      <c r="B5">
        <v>1990</v>
      </c>
      <c r="C5">
        <v>1687</v>
      </c>
      <c r="D5">
        <v>615</v>
      </c>
      <c r="E5">
        <v>9567</v>
      </c>
      <c r="F5">
        <v>651</v>
      </c>
      <c r="G5">
        <v>14510</v>
      </c>
    </row>
    <row r="6" spans="1:7" x14ac:dyDescent="0.25">
      <c r="A6" s="1" t="s">
        <v>9</v>
      </c>
      <c r="B6">
        <v>346</v>
      </c>
      <c r="E6">
        <v>1944</v>
      </c>
      <c r="G6">
        <v>2290</v>
      </c>
    </row>
    <row r="7" spans="1:7" x14ac:dyDescent="0.25">
      <c r="A7" s="1" t="s">
        <v>17</v>
      </c>
      <c r="D7">
        <v>924</v>
      </c>
      <c r="F7">
        <v>315</v>
      </c>
      <c r="G7">
        <v>1239</v>
      </c>
    </row>
    <row r="8" spans="1:7" x14ac:dyDescent="0.25">
      <c r="A8" s="1" t="s">
        <v>10</v>
      </c>
      <c r="B8">
        <v>173</v>
      </c>
      <c r="C8">
        <v>849</v>
      </c>
      <c r="D8">
        <v>1889</v>
      </c>
      <c r="E8">
        <v>618</v>
      </c>
      <c r="F8">
        <v>1523</v>
      </c>
      <c r="G8">
        <v>5052</v>
      </c>
    </row>
    <row r="9" spans="1:7" x14ac:dyDescent="0.25">
      <c r="A9" s="1" t="s">
        <v>14</v>
      </c>
      <c r="E9">
        <v>1579</v>
      </c>
      <c r="F9">
        <v>547</v>
      </c>
      <c r="G9">
        <v>2126</v>
      </c>
    </row>
    <row r="10" spans="1:7" x14ac:dyDescent="0.25">
      <c r="A10" s="1" t="s">
        <v>8</v>
      </c>
      <c r="B10">
        <v>552</v>
      </c>
      <c r="C10">
        <v>542</v>
      </c>
      <c r="D10">
        <v>193</v>
      </c>
      <c r="E10">
        <v>1516</v>
      </c>
      <c r="F10">
        <v>158</v>
      </c>
      <c r="G10">
        <v>2961</v>
      </c>
    </row>
    <row r="11" spans="1:7" x14ac:dyDescent="0.25">
      <c r="A11" s="1" t="s">
        <v>16</v>
      </c>
      <c r="B11">
        <v>135</v>
      </c>
      <c r="C11">
        <v>972</v>
      </c>
      <c r="D11">
        <v>1688</v>
      </c>
      <c r="E11">
        <v>357</v>
      </c>
      <c r="G11">
        <v>3152</v>
      </c>
    </row>
    <row r="12" spans="1:7" x14ac:dyDescent="0.25">
      <c r="A12" s="1" t="s">
        <v>13</v>
      </c>
      <c r="B12">
        <v>3155</v>
      </c>
      <c r="C12">
        <v>561</v>
      </c>
      <c r="D12">
        <v>1355</v>
      </c>
      <c r="E12">
        <v>784</v>
      </c>
      <c r="F12">
        <v>234</v>
      </c>
      <c r="G12">
        <v>6089</v>
      </c>
    </row>
    <row r="13" spans="1:7" x14ac:dyDescent="0.25">
      <c r="A13" s="1" t="s">
        <v>18</v>
      </c>
      <c r="C13">
        <v>651</v>
      </c>
      <c r="D13">
        <v>849</v>
      </c>
      <c r="E13">
        <v>246</v>
      </c>
      <c r="F13">
        <v>318</v>
      </c>
      <c r="G13">
        <v>2064</v>
      </c>
    </row>
    <row r="14" spans="1:7" x14ac:dyDescent="0.25">
      <c r="A14" s="1" t="s">
        <v>4</v>
      </c>
      <c r="B14">
        <v>591</v>
      </c>
      <c r="G14">
        <v>591</v>
      </c>
    </row>
    <row r="15" spans="1:7" x14ac:dyDescent="0.25">
      <c r="A15" s="1" t="s">
        <v>35</v>
      </c>
      <c r="B15">
        <v>6942</v>
      </c>
      <c r="C15">
        <v>5262</v>
      </c>
      <c r="D15">
        <v>7513</v>
      </c>
      <c r="E15">
        <v>16611</v>
      </c>
      <c r="F15">
        <v>3746</v>
      </c>
      <c r="G15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M27"/>
  <sheetViews>
    <sheetView topLeftCell="B1" workbookViewId="0">
      <selection activeCell="G7" sqref="G7"/>
    </sheetView>
  </sheetViews>
  <sheetFormatPr baseColWidth="10" defaultRowHeight="15" x14ac:dyDescent="0.25"/>
  <sheetData>
    <row r="4" spans="3:10" x14ac:dyDescent="0.25">
      <c r="C4" s="4"/>
      <c r="D4" s="35" t="s">
        <v>19</v>
      </c>
      <c r="E4" s="35" t="s">
        <v>26</v>
      </c>
      <c r="F4" s="35" t="s">
        <v>20</v>
      </c>
      <c r="G4" s="35" t="s">
        <v>27</v>
      </c>
      <c r="H4" s="35" t="s">
        <v>21</v>
      </c>
      <c r="I4" s="35" t="s">
        <v>22</v>
      </c>
      <c r="J4" s="35" t="s">
        <v>28</v>
      </c>
    </row>
    <row r="5" spans="3:10" x14ac:dyDescent="0.25">
      <c r="C5" s="4"/>
      <c r="D5" s="35"/>
      <c r="E5" s="35"/>
      <c r="F5" s="35"/>
      <c r="G5" s="35"/>
      <c r="H5" s="35"/>
      <c r="I5" s="35"/>
      <c r="J5" s="35"/>
    </row>
    <row r="6" spans="3:10" x14ac:dyDescent="0.25">
      <c r="D6" s="8">
        <v>1</v>
      </c>
      <c r="E6" s="9">
        <v>120</v>
      </c>
      <c r="F6" s="8">
        <v>3</v>
      </c>
      <c r="G6" s="10">
        <f>E6*F6</f>
        <v>360</v>
      </c>
      <c r="H6" s="11">
        <v>0.05</v>
      </c>
      <c r="I6" s="8">
        <f>G6*H6</f>
        <v>18</v>
      </c>
      <c r="J6" s="8">
        <f>G6-I6</f>
        <v>342</v>
      </c>
    </row>
    <row r="7" spans="3:10" x14ac:dyDescent="0.25">
      <c r="D7" s="12">
        <v>2</v>
      </c>
      <c r="E7" s="13">
        <v>56</v>
      </c>
      <c r="F7" s="12">
        <v>5</v>
      </c>
      <c r="G7" s="10">
        <f t="shared" ref="G7:G19" si="0">E7*F7</f>
        <v>280</v>
      </c>
      <c r="H7" s="14">
        <v>0.05</v>
      </c>
      <c r="I7" s="8">
        <f t="shared" ref="I7:I19" si="1">G7*H7</f>
        <v>14</v>
      </c>
      <c r="J7" s="8">
        <f t="shared" ref="J7:J19" si="2">G7-I7</f>
        <v>266</v>
      </c>
    </row>
    <row r="8" spans="3:10" x14ac:dyDescent="0.25">
      <c r="D8" s="8">
        <v>3</v>
      </c>
      <c r="E8" s="9">
        <v>70</v>
      </c>
      <c r="F8" s="8">
        <v>2</v>
      </c>
      <c r="G8" s="10">
        <f t="shared" si="0"/>
        <v>140</v>
      </c>
      <c r="H8" s="11">
        <v>0.05</v>
      </c>
      <c r="I8" s="8">
        <f t="shared" si="1"/>
        <v>7</v>
      </c>
      <c r="J8" s="8">
        <f t="shared" si="2"/>
        <v>133</v>
      </c>
    </row>
    <row r="9" spans="3:10" x14ac:dyDescent="0.25">
      <c r="D9" s="12">
        <v>4</v>
      </c>
      <c r="E9" s="13">
        <v>430</v>
      </c>
      <c r="F9" s="12">
        <v>7</v>
      </c>
      <c r="G9" s="10">
        <f t="shared" si="0"/>
        <v>3010</v>
      </c>
      <c r="H9" s="14">
        <v>0.1</v>
      </c>
      <c r="I9" s="8">
        <f t="shared" si="1"/>
        <v>301</v>
      </c>
      <c r="J9" s="8">
        <f t="shared" si="2"/>
        <v>2709</v>
      </c>
    </row>
    <row r="10" spans="3:10" x14ac:dyDescent="0.25">
      <c r="D10" s="8">
        <v>5</v>
      </c>
      <c r="E10" s="9">
        <v>230</v>
      </c>
      <c r="F10" s="8">
        <v>23</v>
      </c>
      <c r="G10" s="10">
        <f t="shared" si="0"/>
        <v>5290</v>
      </c>
      <c r="H10" s="11">
        <v>0.1</v>
      </c>
      <c r="I10" s="8">
        <f t="shared" si="1"/>
        <v>529</v>
      </c>
      <c r="J10" s="8">
        <f t="shared" si="2"/>
        <v>4761</v>
      </c>
    </row>
    <row r="11" spans="3:10" x14ac:dyDescent="0.25">
      <c r="D11" s="12">
        <v>6</v>
      </c>
      <c r="E11" s="13">
        <v>10</v>
      </c>
      <c r="F11" s="12">
        <v>2</v>
      </c>
      <c r="G11" s="10">
        <f t="shared" si="0"/>
        <v>20</v>
      </c>
      <c r="H11" s="14">
        <v>0</v>
      </c>
      <c r="I11" s="8">
        <f t="shared" si="1"/>
        <v>0</v>
      </c>
      <c r="J11" s="8">
        <f t="shared" si="2"/>
        <v>20</v>
      </c>
    </row>
    <row r="12" spans="3:10" x14ac:dyDescent="0.25">
      <c r="D12" s="8">
        <v>7</v>
      </c>
      <c r="E12" s="9">
        <v>5</v>
      </c>
      <c r="F12" s="8">
        <v>8</v>
      </c>
      <c r="G12" s="10">
        <f t="shared" si="0"/>
        <v>40</v>
      </c>
      <c r="H12" s="11">
        <v>0</v>
      </c>
      <c r="I12" s="8">
        <f t="shared" si="1"/>
        <v>0</v>
      </c>
      <c r="J12" s="8">
        <f t="shared" si="2"/>
        <v>40</v>
      </c>
    </row>
    <row r="13" spans="3:10" x14ac:dyDescent="0.25">
      <c r="D13" s="12">
        <v>8</v>
      </c>
      <c r="E13" s="13">
        <v>5040</v>
      </c>
      <c r="F13" s="12">
        <v>1</v>
      </c>
      <c r="G13" s="10">
        <f t="shared" si="0"/>
        <v>5040</v>
      </c>
      <c r="H13" s="14">
        <v>0.1</v>
      </c>
      <c r="I13" s="8">
        <f t="shared" si="1"/>
        <v>504</v>
      </c>
      <c r="J13" s="8">
        <f t="shared" si="2"/>
        <v>4536</v>
      </c>
    </row>
    <row r="14" spans="3:10" x14ac:dyDescent="0.25">
      <c r="D14" s="8">
        <v>9</v>
      </c>
      <c r="E14" s="9">
        <v>1200</v>
      </c>
      <c r="F14" s="8">
        <v>3</v>
      </c>
      <c r="G14" s="10">
        <f t="shared" si="0"/>
        <v>3600</v>
      </c>
      <c r="H14" s="11">
        <v>0.1</v>
      </c>
      <c r="I14" s="8">
        <f t="shared" si="1"/>
        <v>360</v>
      </c>
      <c r="J14" s="8">
        <f t="shared" si="2"/>
        <v>3240</v>
      </c>
    </row>
    <row r="15" spans="3:10" x14ac:dyDescent="0.25">
      <c r="D15" s="12">
        <v>10</v>
      </c>
      <c r="E15" s="13">
        <v>480</v>
      </c>
      <c r="F15" s="12">
        <v>4</v>
      </c>
      <c r="G15" s="10">
        <f t="shared" si="0"/>
        <v>1920</v>
      </c>
      <c r="H15" s="14">
        <v>0.1</v>
      </c>
      <c r="I15" s="8">
        <f t="shared" si="1"/>
        <v>192</v>
      </c>
      <c r="J15" s="8">
        <f t="shared" si="2"/>
        <v>1728</v>
      </c>
    </row>
    <row r="16" spans="3:10" x14ac:dyDescent="0.25">
      <c r="D16" s="8">
        <v>11</v>
      </c>
      <c r="E16" s="9">
        <v>33</v>
      </c>
      <c r="F16" s="8">
        <v>5</v>
      </c>
      <c r="G16" s="10">
        <f t="shared" si="0"/>
        <v>165</v>
      </c>
      <c r="H16" s="11">
        <v>0.05</v>
      </c>
      <c r="I16" s="8">
        <f t="shared" si="1"/>
        <v>8.25</v>
      </c>
      <c r="J16" s="8">
        <f t="shared" si="2"/>
        <v>156.75</v>
      </c>
    </row>
    <row r="17" spans="4:13" x14ac:dyDescent="0.25">
      <c r="D17" s="12">
        <v>12</v>
      </c>
      <c r="E17" s="13">
        <v>1200</v>
      </c>
      <c r="F17" s="12">
        <v>2</v>
      </c>
      <c r="G17" s="10">
        <f t="shared" si="0"/>
        <v>2400</v>
      </c>
      <c r="H17" s="14">
        <v>0.1</v>
      </c>
      <c r="I17" s="8">
        <f t="shared" si="1"/>
        <v>240</v>
      </c>
      <c r="J17" s="8">
        <f t="shared" si="2"/>
        <v>2160</v>
      </c>
    </row>
    <row r="18" spans="4:13" x14ac:dyDescent="0.25">
      <c r="D18" s="8">
        <v>13</v>
      </c>
      <c r="E18" s="9">
        <v>15</v>
      </c>
      <c r="F18" s="8">
        <v>10</v>
      </c>
      <c r="G18" s="10">
        <f t="shared" si="0"/>
        <v>150</v>
      </c>
      <c r="H18" s="11">
        <v>0.05</v>
      </c>
      <c r="I18" s="8">
        <f t="shared" si="1"/>
        <v>7.5</v>
      </c>
      <c r="J18" s="8">
        <f t="shared" si="2"/>
        <v>142.5</v>
      </c>
    </row>
    <row r="19" spans="4:13" x14ac:dyDescent="0.25">
      <c r="D19" s="12">
        <v>14</v>
      </c>
      <c r="E19" s="13">
        <v>24</v>
      </c>
      <c r="F19" s="12">
        <v>5</v>
      </c>
      <c r="G19" s="10">
        <f t="shared" si="0"/>
        <v>120</v>
      </c>
      <c r="H19" s="14">
        <v>0.05</v>
      </c>
      <c r="I19" s="8">
        <f t="shared" si="1"/>
        <v>6</v>
      </c>
      <c r="J19" s="8">
        <f t="shared" si="2"/>
        <v>114</v>
      </c>
    </row>
    <row r="24" spans="4:13" x14ac:dyDescent="0.25">
      <c r="K24" s="34" t="s">
        <v>29</v>
      </c>
      <c r="L24" s="34"/>
      <c r="M24" s="5">
        <f>SUM(J6:J19)</f>
        <v>20348.25</v>
      </c>
    </row>
    <row r="25" spans="4:13" x14ac:dyDescent="0.25">
      <c r="K25" s="34" t="s">
        <v>30</v>
      </c>
      <c r="L25" s="34"/>
      <c r="M25" s="6">
        <v>0.19</v>
      </c>
    </row>
    <row r="26" spans="4:13" x14ac:dyDescent="0.25">
      <c r="K26" s="34" t="s">
        <v>31</v>
      </c>
      <c r="L26" s="34"/>
      <c r="M26" s="5">
        <f>M24*M25</f>
        <v>3866.1675</v>
      </c>
    </row>
    <row r="27" spans="4:13" x14ac:dyDescent="0.25">
      <c r="K27" s="34" t="s">
        <v>32</v>
      </c>
      <c r="L27" s="34"/>
      <c r="M27" s="7">
        <f>M24+M26</f>
        <v>24214.4175</v>
      </c>
    </row>
  </sheetData>
  <mergeCells count="11">
    <mergeCell ref="D4:D5"/>
    <mergeCell ref="I4:I5"/>
    <mergeCell ref="H4:H5"/>
    <mergeCell ref="G4:G5"/>
    <mergeCell ref="F4:F5"/>
    <mergeCell ref="E4:E5"/>
    <mergeCell ref="K24:L24"/>
    <mergeCell ref="K25:L25"/>
    <mergeCell ref="K26:L26"/>
    <mergeCell ref="K27:L27"/>
    <mergeCell ref="J4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3"/>
  <sheetViews>
    <sheetView workbookViewId="0">
      <selection activeCell="D22" sqref="D22"/>
    </sheetView>
  </sheetViews>
  <sheetFormatPr baseColWidth="10" defaultRowHeight="15" x14ac:dyDescent="0.25"/>
  <sheetData>
    <row r="3" spans="2:4" x14ac:dyDescent="0.25">
      <c r="B3" s="15" t="s">
        <v>23</v>
      </c>
      <c r="C3" s="16" t="s">
        <v>24</v>
      </c>
      <c r="D3" s="17" t="s">
        <v>25</v>
      </c>
    </row>
    <row r="4" spans="2:4" x14ac:dyDescent="0.25">
      <c r="B4" s="18">
        <v>1</v>
      </c>
      <c r="C4" s="19">
        <v>5</v>
      </c>
      <c r="D4" s="20">
        <f>C4/B4</f>
        <v>5</v>
      </c>
    </row>
    <row r="5" spans="2:4" x14ac:dyDescent="0.25">
      <c r="B5" s="15">
        <v>2</v>
      </c>
      <c r="C5" s="16">
        <v>10</v>
      </c>
      <c r="D5" s="20">
        <f t="shared" ref="D5:D13" si="0">C5/B5</f>
        <v>5</v>
      </c>
    </row>
    <row r="6" spans="2:4" x14ac:dyDescent="0.25">
      <c r="B6" s="18">
        <v>3</v>
      </c>
      <c r="C6" s="19">
        <v>17</v>
      </c>
      <c r="D6" s="20">
        <f t="shared" si="0"/>
        <v>5.666666666666667</v>
      </c>
    </row>
    <row r="7" spans="2:4" x14ac:dyDescent="0.25">
      <c r="B7" s="15">
        <v>4</v>
      </c>
      <c r="C7" s="16">
        <v>27</v>
      </c>
      <c r="D7" s="20">
        <f t="shared" si="0"/>
        <v>6.75</v>
      </c>
    </row>
    <row r="8" spans="2:4" x14ac:dyDescent="0.25">
      <c r="B8" s="18">
        <v>5</v>
      </c>
      <c r="C8" s="19">
        <v>37</v>
      </c>
      <c r="D8" s="20">
        <f t="shared" si="0"/>
        <v>7.4</v>
      </c>
    </row>
    <row r="9" spans="2:4" x14ac:dyDescent="0.25">
      <c r="B9" s="15">
        <v>6</v>
      </c>
      <c r="C9" s="16">
        <v>49</v>
      </c>
      <c r="D9" s="20">
        <f t="shared" si="0"/>
        <v>8.1666666666666661</v>
      </c>
    </row>
    <row r="10" spans="2:4" x14ac:dyDescent="0.25">
      <c r="B10" s="18">
        <v>7</v>
      </c>
      <c r="C10" s="19">
        <v>63</v>
      </c>
      <c r="D10" s="20">
        <f t="shared" si="0"/>
        <v>9</v>
      </c>
    </row>
    <row r="11" spans="2:4" x14ac:dyDescent="0.25">
      <c r="B11" s="15">
        <v>8</v>
      </c>
      <c r="C11" s="16">
        <v>75</v>
      </c>
      <c r="D11" s="20">
        <f t="shared" si="0"/>
        <v>9.375</v>
      </c>
    </row>
    <row r="12" spans="2:4" x14ac:dyDescent="0.25">
      <c r="B12" s="18">
        <v>9</v>
      </c>
      <c r="C12" s="19">
        <v>83</v>
      </c>
      <c r="D12" s="20">
        <f t="shared" si="0"/>
        <v>9.2222222222222214</v>
      </c>
    </row>
    <row r="13" spans="2:4" x14ac:dyDescent="0.25">
      <c r="B13" s="21">
        <v>10</v>
      </c>
      <c r="C13" s="22">
        <v>91</v>
      </c>
      <c r="D13" s="20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Feuil6</vt:lpstr>
      <vt:lpstr>Feuil7</vt:lpstr>
      <vt:lpstr>Feuil8</vt:lpstr>
      <vt:lpstr>Feuil2</vt:lpstr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cp:lastPrinted>2024-01-05T15:35:36Z</cp:lastPrinted>
  <dcterms:created xsi:type="dcterms:W3CDTF">2024-01-03T17:52:23Z</dcterms:created>
  <dcterms:modified xsi:type="dcterms:W3CDTF">2024-01-05T17:18:34Z</dcterms:modified>
</cp:coreProperties>
</file>