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17BD74C1-6362-414D-9AEC-644D24DB6E1B}" xr6:coauthVersionLast="47" xr6:coauthVersionMax="47" xr10:uidLastSave="{00000000-0000-0000-0000-000000000000}"/>
  <bookViews>
    <workbookView xWindow="0" yWindow="0" windowWidth="14400" windowHeight="15600" activeTab="1" xr2:uid="{3ACD4C69-A2BC-49E5-9091-A4E399B506A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L5" i="1"/>
  <c r="T2" i="2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</calcChain>
</file>

<file path=xl/sharedStrings.xml><?xml version="1.0" encoding="utf-8"?>
<sst xmlns="http://schemas.openxmlformats.org/spreadsheetml/2006/main" count="52" uniqueCount="48">
  <si>
    <t>Revenue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</si>
  <si>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</si>
  <si>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</si>
  <si>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</si>
  <si>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</si>
  <si>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</si>
  <si>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</si>
  <si>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</si>
  <si>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</si>
  <si>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</si>
  <si>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</si>
  <si>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</si>
  <si>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</si>
  <si>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</si>
  <si>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</si>
  <si>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</si>
  <si>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</si>
  <si>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</si>
  <si>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</si>
  <si>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</si>
  <si>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</si>
  <si>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</si>
  <si>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</si>
  <si>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</si>
  <si>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</si>
  <si>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</si>
  <si>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</si>
  <si>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</si>
  <si>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</si>
  <si>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</si>
  <si>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</si>
  <si>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MC</t>
  </si>
  <si>
    <t>Cash</t>
  </si>
  <si>
    <t>Debt</t>
  </si>
  <si>
    <t>EV</t>
  </si>
  <si>
    <t>License</t>
  </si>
  <si>
    <t>Professional services</t>
  </si>
  <si>
    <t>Hardware and other</t>
  </si>
  <si>
    <t>Maintenance and other recurring</t>
  </si>
  <si>
    <t>Staff</t>
  </si>
  <si>
    <t>Hardware</t>
  </si>
  <si>
    <t>Third party license, maintenance, services</t>
  </si>
  <si>
    <t>Occupancy</t>
  </si>
  <si>
    <t>Travel, telecomminications, supplies, software &amp; equipment</t>
  </si>
  <si>
    <t>Professional fees</t>
  </si>
  <si>
    <t>Other</t>
  </si>
  <si>
    <t>Depreciation</t>
  </si>
  <si>
    <t>Amortization of intangible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</si>
</sst>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3" fontId="1" fillId="0" borderId="0" xfId="0" applyNumberFormat="1" applyFont="1"/>
    <xf numFmtId="3" fontId="0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19050</xdr:rowOff>
    </xdr:from>
    <xdr:to>
      <xdr:col>16</xdr:col>
      <xdr:colOff>19050</xdr:colOff>
      <xdr:row>44</xdr:row>
      <xdr:rowOff>28575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0BFB396-F4C2-F5DC-0EF2-EE72AEAE1B5C}"/>
            </a:ext>
          </a:extLst>
        </xdr:cNvPr>
        <xdr:cNvCxnSpPr/>
      </xdr:nvCxnSpPr>
      <xdr:spPr>
        <a:xfrm>
          <a:off x="10277475" y="19050"/>
          <a:ext cx="0" cy="7134225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0</xdr:row>
      <xdr:rowOff>0</xdr:rowOff>
    </xdr:from>
    <xdr:to>
      <xdr:col>29</xdr:col>
      <xdr:colOff>38100</xdr:colOff>
      <xdr:row>44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9AD3EF-C41E-476A-BA1C-CE753D1637B3}"/>
            </a:ext>
          </a:extLst>
        </xdr:cNvPr>
        <xdr:cNvCxnSpPr/>
      </xdr:nvCxnSpPr>
      <xdr:spPr>
        <a:xfrm>
          <a:off x="18221325" y="0"/>
          <a:ext cx="0" cy="56769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D96-D78E-4BED-A679-5B09C2A5DC01}">
  <dimension ref="K3:M8"/>
  <sheetViews>
    <sheetView workbookViewId="0">
      <selection activeCell="L9" sqref="L9"/>
    </sheetView>
  </sheetViews>
  <sheetFormatPr defaultRowHeight="12.75" x14ac:dyDescent="0.2"/>
  <sheetData>
    <row r="3" spans="11:13" x14ac:dyDescent="0.2">
      <c r="K3" t="s">
        <v>30</v>
      </c>
      <c r="L3" s="5">
        <v>81.540000000000006</v>
      </c>
    </row>
    <row r="4" spans="11:13" x14ac:dyDescent="0.2">
      <c r="K4" t="s">
        <v>8</v>
      </c>
      <c r="L4" s="1">
        <v>129.84181899999999</v>
      </c>
      <c r="M4" s="6" t="s">
        <v>28</v>
      </c>
    </row>
    <row r="5" spans="11:13" x14ac:dyDescent="0.2">
      <c r="K5" t="s">
        <v>31</v>
      </c>
      <c r="L5" s="1">
        <f>+L3*L4</f>
        <v>10587.301921259999</v>
      </c>
      <c r="M5" s="6"/>
    </row>
    <row r="6" spans="11:13" x14ac:dyDescent="0.2">
      <c r="K6" t="s">
        <v>32</v>
      </c>
      <c r="L6" s="1">
        <v>234.60300000000001</v>
      </c>
      <c r="M6" s="6" t="s">
        <v>28</v>
      </c>
    </row>
    <row r="7" spans="11:13" x14ac:dyDescent="0.2">
      <c r="K7" t="s">
        <v>33</v>
      </c>
      <c r="L7" s="1">
        <f>295.855+49.259</f>
        <v>345.11400000000003</v>
      </c>
      <c r="M7" s="6" t="s">
        <v>28</v>
      </c>
    </row>
    <row r="8" spans="11:13" x14ac:dyDescent="0.2">
      <c r="K8" t="s">
        <v>34</v>
      </c>
      <c r="L8" s="1">
        <f>+L5-L6+L7</f>
        <v>10697.81292126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9357-2545-4D5B-B154-C79D2A1DC449}">
  <dimension ref="A2:AM31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P3" sqref="P3"/>
    </sheetView>
  </sheetViews>
  <sheetFormatPr defaultRowHeight="12.75" x14ac:dyDescent="0.2"/>
  <cols>
    <col min="1" max="1" width="51.28515625" style="1" bestFit="1" customWidth="1"/>
    <col min="2" max="16384" width="9.140625" style="1"/>
  </cols>
  <sheetData>
    <row r="2" spans="1:39" x14ac:dyDescent="0.2">
      <c r="A2" s="3"/>
      <c r="B2" s="3" t="s">
        <v>14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16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2">
        <v>2014</v>
      </c>
      <c r="T2" s="2">
        <f>+S2+1</f>
        <v>2015</v>
      </c>
      <c r="U2" s="2">
        <f t="shared" ref="U2:AN2" si="0">+T2+1</f>
        <v>2016</v>
      </c>
      <c r="V2" s="2">
        <f t="shared" si="0"/>
        <v>2017</v>
      </c>
      <c r="W2" s="2">
        <f t="shared" si="0"/>
        <v>2018</v>
      </c>
      <c r="X2" s="2">
        <f t="shared" si="0"/>
        <v>2019</v>
      </c>
      <c r="Y2" s="2">
        <f t="shared" si="0"/>
        <v>2020</v>
      </c>
      <c r="Z2" s="2">
        <f t="shared" si="0"/>
        <v>2021</v>
      </c>
      <c r="AA2" s="2">
        <f t="shared" si="0"/>
        <v>2022</v>
      </c>
      <c r="AB2" s="2">
        <f t="shared" si="0"/>
        <v>2023</v>
      </c>
      <c r="AC2" s="2">
        <f t="shared" si="0"/>
        <v>2024</v>
      </c>
      <c r="AD2" s="2">
        <f t="shared" si="0"/>
        <v>2025</v>
      </c>
      <c r="AE2" s="2">
        <f t="shared" si="0"/>
        <v>2026</v>
      </c>
      <c r="AF2" s="2">
        <f t="shared" si="0"/>
        <v>2027</v>
      </c>
      <c r="AG2" s="2">
        <f t="shared" si="0"/>
        <v>2028</v>
      </c>
      <c r="AH2" s="2">
        <f t="shared" si="0"/>
        <v>2029</v>
      </c>
      <c r="AI2" s="2">
        <f t="shared" si="0"/>
        <v>2030</v>
      </c>
      <c r="AJ2" s="2">
        <f t="shared" si="0"/>
        <v>2031</v>
      </c>
      <c r="AK2" s="2">
        <f t="shared" si="0"/>
        <v>2032</v>
      </c>
      <c r="AL2" s="2">
        <f t="shared" si="0"/>
        <v>2033</v>
      </c>
      <c r="AM2" s="2">
        <f t="shared" si="0"/>
        <v>2034</v>
      </c>
    </row>
    <row r="3" spans="1:39" x14ac:dyDescent="0.2">
      <c r="A3" s="7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">
      <c r="A4" s="7" t="s">
        <v>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s="7" t="s">
        <v>37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 s="7" t="s">
        <v>38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s="8" customFormat="1" x14ac:dyDescent="0.2">
      <c r="A7" s="8" t="s">
        <v>0</v>
      </c>
    </row>
    <row r="8" spans="1:39" s="9" customFormat="1" x14ac:dyDescent="0.2">
      <c r="A8" s="9" t="s">
        <v>39</v>
      </c>
    </row>
    <row r="9" spans="1:39" s="9" customFormat="1" x14ac:dyDescent="0.2">
      <c r="A9" s="9" t="s">
        <v>40</v>
      </c>
    </row>
    <row r="10" spans="1:39" s="9" customFormat="1" x14ac:dyDescent="0.2">
      <c r="A10" s="9" t="s">
        <v>41</v>
      </c>
    </row>
    <row r="11" spans="1:39" s="9" customFormat="1" x14ac:dyDescent="0.2">
      <c r="A11" s="9" t="s">
        <v>42</v>
      </c>
    </row>
    <row r="12" spans="1:39" s="9" customFormat="1" x14ac:dyDescent="0.2">
      <c r="A12" s="9" t="s">
        <v>43</v>
      </c>
    </row>
    <row r="13" spans="1:39" s="9" customFormat="1" x14ac:dyDescent="0.2">
      <c r="A13" s="9" t="s">
        <v>44</v>
      </c>
    </row>
    <row r="14" spans="1:39" s="9" customFormat="1" x14ac:dyDescent="0.2">
      <c r="A14" s="9" t="s">
        <v>45</v>
      </c>
    </row>
    <row r="15" spans="1:39" s="9" customFormat="1" x14ac:dyDescent="0.2">
      <c r="A15" s="9" t="s">
        <v>46</v>
      </c>
    </row>
    <row r="16" spans="1:39" s="9" customFormat="1" x14ac:dyDescent="0.2">
      <c r="A16" s="9" t="s">
        <v>47</v>
      </c>
    </row>
    <row r="17" spans="1:1" x14ac:dyDescent="0.2">
      <c r="A17" s="1" t="s">
        <v>1</v>
      </c>
    </row>
    <row r="18" spans="1:1" x14ac:dyDescent="0.2">
      <c r="A18" s="1" t="s">
        <v>2</v>
      </c>
    </row>
    <row r="19" spans="1:1" x14ac:dyDescent="0.2">
      <c r="A19" s="1" t="s">
        <v>3</v>
      </c>
    </row>
    <row r="20" spans="1:1" x14ac:dyDescent="0.2">
      <c r="A20" s="1" t="s">
        <v>4</v>
      </c>
    </row>
    <row r="21" spans="1:1" x14ac:dyDescent="0.2">
      <c r="A21" s="1" t="s">
        <v>5</v>
      </c>
    </row>
    <row r="22" spans="1:1" x14ac:dyDescent="0.2">
      <c r="A22" s="1" t="s">
        <v>6</v>
      </c>
    </row>
    <row r="23" spans="1:1" s="5" customFormat="1" x14ac:dyDescent="0.2">
      <c r="A23" s="5" t="s">
        <v>7</v>
      </c>
    </row>
    <row r="24" spans="1:1" x14ac:dyDescent="0.2">
      <c r="A24" s="1" t="s">
        <v>8</v>
      </c>
    </row>
    <row r="26" spans="1:1" s="4" customFormat="1" x14ac:dyDescent="0.2">
      <c r="A26" s="4" t="s">
        <v>9</v>
      </c>
    </row>
    <row r="27" spans="1:1" s="4" customFormat="1" x14ac:dyDescent="0.2">
      <c r="A27" s="4" t="s">
        <v>10</v>
      </c>
    </row>
    <row r="28" spans="1:1" s="4" customFormat="1" x14ac:dyDescent="0.2">
      <c r="A28" s="4" t="s">
        <v>11</v>
      </c>
    </row>
    <row r="29" spans="1:1" s="4" customFormat="1" x14ac:dyDescent="0.2">
      <c r="A29" s="4" t="s">
        <v>12</v>
      </c>
    </row>
    <row r="30" spans="1:1" s="4" customFormat="1" x14ac:dyDescent="0.2"/>
    <row r="31" spans="1:1" s="10" customFormat="1" x14ac:dyDescent="0.2">
      <c r="A31" s="10" t="s">
        <v>13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2024-11-28T07:09:44Z</dcterms:created>
  <dcterms:modified xsi:type="dcterms:W3CDTF">2024-11-28T08:30:26Z</dcterms:modified>
</cp:coreProperties>
</file>