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"/>
    </mc:Choice>
  </mc:AlternateContent>
  <xr:revisionPtr revIDLastSave="0" documentId="13_ncr:1_{644E1A24-F4AD-4337-B4C1-98F5C3D993D7}" xr6:coauthVersionLast="47" xr6:coauthVersionMax="47" xr10:uidLastSave="{00000000-0000-0000-0000-000000000000}"/>
  <bookViews>
    <workbookView xWindow="75" yWindow="90" windowWidth="14235" windowHeight="15495" xr2:uid="{FA38E760-FF9D-4FB4-973E-5171601D9D0A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13" i="1"/>
  <c r="D16" i="1" s="1"/>
  <c r="E16" i="1" s="1"/>
  <c r="C22" i="1"/>
  <c r="C23" i="1" s="1"/>
  <c r="D21" i="1" l="1"/>
  <c r="D17" i="1"/>
  <c r="E17" i="1" s="1"/>
  <c r="D20" i="1"/>
  <c r="E20" i="1" s="1"/>
  <c r="D18" i="1"/>
  <c r="E18" i="1" s="1"/>
  <c r="D19" i="1"/>
  <c r="D22" i="1" l="1"/>
  <c r="D23" i="1" s="1"/>
  <c r="D27" i="1" s="1"/>
  <c r="E21" i="1"/>
  <c r="E19" i="1"/>
  <c r="C27" i="1"/>
  <c r="E22" i="1" l="1"/>
  <c r="E23" i="1" s="1"/>
  <c r="E27" i="1" s="1"/>
  <c r="D29" i="1"/>
</calcChain>
</file>

<file path=xl/sharedStrings.xml><?xml version="1.0" encoding="utf-8"?>
<sst xmlns="http://schemas.openxmlformats.org/spreadsheetml/2006/main" count="30" uniqueCount="30">
  <si>
    <t>Waymo</t>
  </si>
  <si>
    <t>Current data is irrelevant, the future is interesting if its a profitable business at all, and if so how profitable.</t>
  </si>
  <si>
    <t>I did some modeling and valued it at 10 trillion if there's 70000 cars riding around, with 2.5$ revenue per mile.</t>
  </si>
  <si>
    <t>Depreciation and maintenance factored in, of course.</t>
  </si>
  <si>
    <t>Main</t>
  </si>
  <si>
    <t>Barcelona</t>
  </si>
  <si>
    <t>Hongkong</t>
  </si>
  <si>
    <t>Milan</t>
  </si>
  <si>
    <t>Oslo</t>
  </si>
  <si>
    <t>Seatle</t>
  </si>
  <si>
    <t>Shenzhen</t>
  </si>
  <si>
    <t>km</t>
  </si>
  <si>
    <t>Cars</t>
  </si>
  <si>
    <t>Passenger</t>
  </si>
  <si>
    <t>Deadheading</t>
  </si>
  <si>
    <t>Avg km a day</t>
  </si>
  <si>
    <t>Avg km</t>
  </si>
  <si>
    <t>miles</t>
  </si>
  <si>
    <t>Avg Rev/day/car</t>
  </si>
  <si>
    <t>Deadheading on avg</t>
  </si>
  <si>
    <t>Convert</t>
  </si>
  <si>
    <t>Deadheading is estimated in 2016 on average to be 1,35 times the amount of travel with passengers on board</t>
  </si>
  <si>
    <t>in four major cities of the United States.</t>
  </si>
  <si>
    <t>To miles</t>
  </si>
  <si>
    <t>Total Rev/day</t>
  </si>
  <si>
    <t>Total Rev/year</t>
  </si>
  <si>
    <t>Revenue per mile</t>
  </si>
  <si>
    <t>Trouble with Waymo is that theyre business model is trying to make a luxury service into a commodity.</t>
  </si>
  <si>
    <t>Not sure if people are going to ride in mass.</t>
  </si>
  <si>
    <t>Uber minus the driver overheads = Waymo?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</si>
</sst>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1"/>
    <xf numFmtId="3" fontId="0" fillId="0" borderId="0" xfId="0" applyNumberFormat="1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108E-AD98-4C65-ACA5-A84260DD48F3}">
  <dimension ref="B1:G34"/>
  <sheetViews>
    <sheetView tabSelected="1" topLeftCell="A2" workbookViewId="0">
      <selection activeCell="H16" sqref="H16"/>
    </sheetView>
  </sheetViews>
  <sheetFormatPr defaultRowHeight="12.75" x14ac:dyDescent="0.2"/>
  <cols>
    <col min="1" max="1" width="3" customWidth="1"/>
    <col min="2" max="2" width="17.7109375" bestFit="1" customWidth="1"/>
    <col min="4" max="4" width="13.85546875" bestFit="1" customWidth="1"/>
    <col min="5" max="5" width="12.42578125" customWidth="1"/>
  </cols>
  <sheetData>
    <row r="1" spans="2:7" ht="27" x14ac:dyDescent="0.35">
      <c r="B1" s="1" t="s">
        <v>0</v>
      </c>
    </row>
    <row r="2" spans="2:7" x14ac:dyDescent="0.2">
      <c r="B2" s="9"/>
    </row>
    <row r="3" spans="2:7" x14ac:dyDescent="0.2">
      <c r="B3" t="s">
        <v>1</v>
      </c>
    </row>
    <row r="4" spans="2:7" x14ac:dyDescent="0.2">
      <c r="B4" t="s">
        <v>2</v>
      </c>
    </row>
    <row r="5" spans="2:7" x14ac:dyDescent="0.2">
      <c r="B5" t="s">
        <v>3</v>
      </c>
    </row>
    <row r="6" spans="2:7" x14ac:dyDescent="0.2">
      <c r="B6" t="s">
        <v>21</v>
      </c>
    </row>
    <row r="7" spans="2:7" x14ac:dyDescent="0.2">
      <c r="B7" t="s">
        <v>22</v>
      </c>
    </row>
    <row r="9" spans="2:7" x14ac:dyDescent="0.2">
      <c r="B9" s="8"/>
      <c r="C9" s="8" t="s">
        <v>11</v>
      </c>
      <c r="D9" s="8" t="s">
        <v>17</v>
      </c>
    </row>
    <row r="10" spans="2:7" x14ac:dyDescent="0.2">
      <c r="B10" s="10" t="s">
        <v>20</v>
      </c>
      <c r="C10" s="8">
        <v>1</v>
      </c>
      <c r="D10" s="11">
        <v>0.62137119200000002</v>
      </c>
    </row>
    <row r="12" spans="2:7" x14ac:dyDescent="0.2">
      <c r="B12" t="s">
        <v>12</v>
      </c>
      <c r="C12" s="3">
        <v>70000</v>
      </c>
    </row>
    <row r="13" spans="2:7" x14ac:dyDescent="0.2">
      <c r="B13" t="s">
        <v>19</v>
      </c>
      <c r="C13">
        <v>1.2</v>
      </c>
      <c r="D13">
        <f>+C13+1</f>
        <v>2.2000000000000002</v>
      </c>
    </row>
    <row r="15" spans="2:7" x14ac:dyDescent="0.2">
      <c r="C15" s="6" t="s">
        <v>16</v>
      </c>
      <c r="D15" s="6" t="s">
        <v>13</v>
      </c>
      <c r="E15" s="6" t="s">
        <v>14</v>
      </c>
    </row>
    <row r="16" spans="2:7" x14ac:dyDescent="0.2">
      <c r="B16" t="s">
        <v>5</v>
      </c>
      <c r="C16">
        <v>208</v>
      </c>
      <c r="D16" s="3">
        <f>+C16/$D$13</f>
        <v>94.545454545454533</v>
      </c>
      <c r="E16" s="3">
        <f>+C16-D16</f>
        <v>113.45454545454547</v>
      </c>
      <c r="F16" s="5"/>
      <c r="G16" s="5"/>
    </row>
    <row r="17" spans="2:5" x14ac:dyDescent="0.2">
      <c r="B17" t="s">
        <v>6</v>
      </c>
      <c r="C17">
        <v>402</v>
      </c>
      <c r="D17" s="3">
        <f t="shared" ref="D17:D21" si="0">+C17/$D$13</f>
        <v>182.72727272727272</v>
      </c>
      <c r="E17" s="3">
        <f t="shared" ref="E17:E21" si="1">+C17-D17</f>
        <v>219.27272727272728</v>
      </c>
    </row>
    <row r="18" spans="2:5" x14ac:dyDescent="0.2">
      <c r="B18" t="s">
        <v>7</v>
      </c>
      <c r="C18">
        <v>170</v>
      </c>
      <c r="D18" s="3">
        <f t="shared" si="0"/>
        <v>77.272727272727266</v>
      </c>
      <c r="E18" s="3">
        <f t="shared" si="1"/>
        <v>92.727272727272734</v>
      </c>
    </row>
    <row r="19" spans="2:5" x14ac:dyDescent="0.2">
      <c r="B19" t="s">
        <v>8</v>
      </c>
      <c r="C19">
        <v>200</v>
      </c>
      <c r="D19" s="3">
        <f t="shared" si="0"/>
        <v>90.909090909090907</v>
      </c>
      <c r="E19" s="3">
        <f t="shared" si="1"/>
        <v>109.09090909090909</v>
      </c>
    </row>
    <row r="20" spans="2:5" x14ac:dyDescent="0.2">
      <c r="B20" t="s">
        <v>9</v>
      </c>
      <c r="C20">
        <v>283</v>
      </c>
      <c r="D20" s="3">
        <f t="shared" si="0"/>
        <v>128.63636363636363</v>
      </c>
      <c r="E20" s="3">
        <f t="shared" si="1"/>
        <v>154.36363636363637</v>
      </c>
    </row>
    <row r="21" spans="2:5" x14ac:dyDescent="0.2">
      <c r="B21" t="s">
        <v>10</v>
      </c>
      <c r="C21">
        <v>384</v>
      </c>
      <c r="D21" s="3">
        <f t="shared" si="0"/>
        <v>174.54545454545453</v>
      </c>
      <c r="E21" s="3">
        <f t="shared" si="1"/>
        <v>209.45454545454547</v>
      </c>
    </row>
    <row r="22" spans="2:5" x14ac:dyDescent="0.2">
      <c r="B22" s="4" t="s">
        <v>15</v>
      </c>
      <c r="C22" s="7">
        <f>+AVERAGE(C16:C21)</f>
        <v>274.5</v>
      </c>
      <c r="D22" s="7">
        <f>+AVERAGE(D16:D21)</f>
        <v>124.77272727272725</v>
      </c>
      <c r="E22" s="7">
        <f>+AVERAGE(E16:E21)</f>
        <v>149.72727272727275</v>
      </c>
    </row>
    <row r="23" spans="2:5" x14ac:dyDescent="0.2">
      <c r="B23" s="9" t="s">
        <v>23</v>
      </c>
      <c r="C23" s="3">
        <f>+C22*$D$10</f>
        <v>170.56639220400001</v>
      </c>
      <c r="D23" s="3">
        <f>+D22*$D$10</f>
        <v>77.530178274545449</v>
      </c>
      <c r="E23" s="3">
        <f>+E22*$D$10</f>
        <v>93.036213929454561</v>
      </c>
    </row>
    <row r="24" spans="2:5" x14ac:dyDescent="0.2">
      <c r="B24" s="9"/>
      <c r="C24" s="3"/>
      <c r="D24" s="3"/>
      <c r="E24" s="3"/>
    </row>
    <row r="25" spans="2:5" x14ac:dyDescent="0.2">
      <c r="B25" t="s">
        <v>26</v>
      </c>
      <c r="D25">
        <v>2.5</v>
      </c>
    </row>
    <row r="27" spans="2:5" x14ac:dyDescent="0.2">
      <c r="B27" t="s">
        <v>18</v>
      </c>
      <c r="C27" s="3">
        <f>+C23*$D$25</f>
        <v>426.41598051000005</v>
      </c>
      <c r="D27" s="3">
        <f>+D23*$D$25</f>
        <v>193.82544568636362</v>
      </c>
      <c r="E27" s="3">
        <f>+E23*$D$25</f>
        <v>232.5905348236364</v>
      </c>
    </row>
    <row r="28" spans="2:5" s="4" customFormat="1" x14ac:dyDescent="0.2">
      <c r="B28" s="4" t="s">
        <v>24</v>
      </c>
      <c r="D28" s="7">
        <f>+D27*C12</f>
        <v>13567781.198045453</v>
      </c>
    </row>
    <row r="29" spans="2:5" x14ac:dyDescent="0.2">
      <c r="B29" t="s">
        <v>25</v>
      </c>
      <c r="D29" s="3">
        <f>+D28*365</f>
        <v>4952240137.2865906</v>
      </c>
    </row>
    <row r="31" spans="2:5" x14ac:dyDescent="0.2">
      <c r="B31" t="s">
        <v>27</v>
      </c>
    </row>
    <row r="32" spans="2:5" x14ac:dyDescent="0.2">
      <c r="B32" t="s">
        <v>28</v>
      </c>
    </row>
    <row r="34" spans="2:2" x14ac:dyDescent="0.2">
      <c r="B3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A97-D2DC-4B21-B371-740E0AB6483E}">
  <dimension ref="A1"/>
  <sheetViews>
    <sheetView workbookViewId="0">
      <selection activeCell="C2" sqref="C2"/>
    </sheetView>
  </sheetViews>
  <sheetFormatPr defaultRowHeight="12.75" x14ac:dyDescent="0.2"/>
  <cols>
    <col min="1" max="1" width="5" bestFit="1" customWidth="1"/>
  </cols>
  <sheetData>
    <row r="1" spans="1:1" x14ac:dyDescent="0.2">
      <c r="A1" s="2" t="s">
        <v>4</v>
      </c>
    </row>
  </sheetData>
  <hyperlinks>
    <hyperlink ref="A1" location="Main!A1" display="Main" xr:uid="{A00BA128-65FB-4F7D-B7CD-B4A2237735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2025-03-29T20:59:31Z</dcterms:created>
  <dcterms:modified xsi:type="dcterms:W3CDTF">2025-04-26T10:31:52Z</dcterms:modified>
</cp:coreProperties>
</file>