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E76D9FD3-94C5-4F43-8033-34DC8E1CC12E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5" i="1" l="1"/>
  <c r="BS24" i="1"/>
  <c r="BS23" i="1"/>
  <c r="BS16" i="1" l="1"/>
  <c r="BS15" i="1"/>
  <c r="BT14" i="1"/>
  <c r="BT13" i="1"/>
  <c r="BT11" i="1"/>
  <c r="BT10" i="1"/>
  <c r="BS9" i="1"/>
  <c r="BT8" i="1"/>
  <c r="BT7" i="1"/>
  <c r="BT6" i="1"/>
  <c r="BT5" i="1"/>
  <c r="BT4" i="1"/>
  <c r="BT3" i="1"/>
  <c r="BT2" i="1"/>
  <c r="BR23" i="1"/>
  <c r="BR15" i="1" l="1"/>
  <c r="BT12" i="1"/>
  <c r="BR9" i="1"/>
  <c r="BQ23" i="1"/>
  <c r="BQ15" i="1"/>
  <c r="BQ9" i="1"/>
  <c r="BT9" i="1" s="1"/>
  <c r="BO23" i="1"/>
  <c r="BO15" i="1"/>
  <c r="BP3" i="1"/>
  <c r="BP4" i="1"/>
  <c r="BP5" i="1"/>
  <c r="BP6" i="1"/>
  <c r="BP7" i="1"/>
  <c r="BP8" i="1"/>
  <c r="BP10" i="1"/>
  <c r="BP11" i="1"/>
  <c r="BP12" i="1"/>
  <c r="BP13" i="1"/>
  <c r="BP14" i="1"/>
  <c r="BO9" i="1"/>
  <c r="BO16" i="1" s="1"/>
  <c r="BP2" i="1"/>
  <c r="BN23" i="1"/>
  <c r="BT15" i="1" l="1"/>
  <c r="BR16" i="1"/>
  <c r="BQ16" i="1"/>
  <c r="BN15" i="1"/>
  <c r="BN9" i="1"/>
  <c r="BM23" i="1"/>
  <c r="BM15" i="1"/>
  <c r="BM9" i="1"/>
  <c r="BL23" i="1"/>
  <c r="BT16" i="1" l="1"/>
  <c r="BN16" i="1"/>
  <c r="BM16" i="1"/>
  <c r="BL15" i="1"/>
  <c r="BL9" i="1"/>
  <c r="BK23" i="1"/>
  <c r="BL16" i="1" l="1"/>
  <c r="BK15" i="1"/>
  <c r="BK9" i="1"/>
  <c r="BK16" i="1" s="1"/>
  <c r="BJ23" i="1"/>
  <c r="BJ15" i="1"/>
  <c r="BJ9" i="1"/>
  <c r="BI23" i="1"/>
  <c r="BI15" i="1"/>
  <c r="BI9" i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BP9" i="1" l="1"/>
  <c r="BP15" i="1"/>
  <c r="BI16" i="1"/>
  <c r="BJ16" i="1"/>
  <c r="E25" i="1"/>
  <c r="AC15" i="1"/>
  <c r="BC15" i="1"/>
  <c r="F25" i="1"/>
  <c r="K16" i="1"/>
  <c r="P16" i="1" s="1"/>
  <c r="AL16" i="1"/>
  <c r="AU16" i="1"/>
  <c r="T16" i="1"/>
  <c r="X16" i="1"/>
  <c r="AB16" i="1"/>
  <c r="AD15" i="1"/>
  <c r="AP15" i="1" s="1"/>
  <c r="P15" i="1"/>
  <c r="AD9" i="1"/>
  <c r="AP9" i="1" s="1"/>
  <c r="BC9" i="1"/>
  <c r="BD16" i="1"/>
  <c r="BH16" i="1"/>
  <c r="AP10" i="1"/>
  <c r="AQ16" i="1"/>
  <c r="G25" i="1"/>
  <c r="AC9" i="1"/>
  <c r="K24" i="1"/>
  <c r="M24" i="1" s="1"/>
  <c r="I25" i="1"/>
  <c r="H24" i="1"/>
  <c r="J24" i="1" s="1"/>
  <c r="P9" i="1"/>
  <c r="BP16" i="1" l="1"/>
  <c r="AC16" i="1"/>
  <c r="BC16" i="1"/>
  <c r="AD16" i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l="1"/>
  <c r="BK24" i="1"/>
  <c r="BK25" i="1" l="1"/>
  <c r="BL24" i="1"/>
  <c r="BL25" i="1" l="1"/>
  <c r="BM24" i="1"/>
  <c r="BM25" i="1" l="1"/>
  <c r="BN24" i="1"/>
  <c r="BN25" i="1" l="1"/>
  <c r="BO24" i="1"/>
  <c r="BQ24" i="1" l="1"/>
  <c r="BO25" i="1"/>
  <c r="BQ25" i="1" l="1"/>
  <c r="BR24" i="1"/>
  <c r="BR25" i="1" s="1"/>
</calcChain>
</file>

<file path=xl/sharedStrings.xml><?xml version="1.0" encoding="utf-8"?>
<sst xmlns="http://schemas.openxmlformats.org/spreadsheetml/2006/main" count="57" uniqueCount="55">
  <si>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</si>
  <si>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</si>
  <si>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</si>
  <si>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</si>
  <si>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</si>
  <si>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</si>
  <si>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</si>
  <si>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</si>
  <si>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</si>
  <si>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</si>
  <si>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</si>
  <si>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</si>
  <si>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</si>
  <si>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</si>
  <si>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</si>
  <si>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</si>
  <si>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</si>
  <si>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</si>
  <si>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</si>
  <si>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</si>
  <si>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</si>
  <si>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</si>
  <si>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</si>
  <si>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</si>
  <si>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</si>
  <si>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</si>
  <si>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</si>
  <si>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</si>
  <si>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</si>
  <si>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</si>
  <si>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</si>
  <si>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</si>
  <si>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</si>
  <si>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</si>
  <si>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</si>
  <si>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</si>
  <si>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</si>
  <si>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</si>
  <si>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</si>
  <si>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</si>
  <si>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</si>
  <si>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</si>
  <si>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</si>
  <si>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</si>
  <si>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</si>
  <si>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</si>
  <si>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</si>
  <si>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</si>
  <si>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</si>
  <si>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</si>
  <si>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</si>
  <si>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</si>
  <si>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</si>
  <si>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</si>
  <si>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2024年度总计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</si>
</sst>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S$1)</c:f>
              <c:strCache>
                <c:ptCount val="6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  <c:pt idx="61">
                  <c:v>2024/02</c:v>
                </c:pt>
                <c:pt idx="62">
                  <c:v>2024/03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O$23,个人现金流量及资产负债表!$BQ$23:$BS$23)</c:f>
              <c:numCache>
                <c:formatCode>0.00</c:formatCode>
                <c:ptCount val="63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  <c:pt idx="56">
                  <c:v>709501.87</c:v>
                </c:pt>
                <c:pt idx="57">
                  <c:v>720588.88</c:v>
                </c:pt>
                <c:pt idx="58">
                  <c:v>736477.27</c:v>
                </c:pt>
                <c:pt idx="59">
                  <c:v>721854.28</c:v>
                </c:pt>
                <c:pt idx="60">
                  <c:v>745879.6</c:v>
                </c:pt>
                <c:pt idx="61">
                  <c:v>799043.04</c:v>
                </c:pt>
                <c:pt idx="62">
                  <c:v>824050.4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S$1)</c:f>
              <c:strCache>
                <c:ptCount val="6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  <c:pt idx="61">
                  <c:v>2024/02</c:v>
                </c:pt>
                <c:pt idx="62">
                  <c:v>2024/03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O$25,个人现金流量及资产负债表!$BQ$25:$BS$25)</c:f>
              <c:numCache>
                <c:formatCode>0.00</c:formatCode>
                <c:ptCount val="63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  <c:pt idx="56">
                  <c:v>553501.87</c:v>
                </c:pt>
                <c:pt idx="57">
                  <c:v>564588.88</c:v>
                </c:pt>
                <c:pt idx="58">
                  <c:v>580477.27</c:v>
                </c:pt>
                <c:pt idx="59">
                  <c:v>565854.28</c:v>
                </c:pt>
                <c:pt idx="60">
                  <c:v>589879.6</c:v>
                </c:pt>
                <c:pt idx="61">
                  <c:v>643043.04</c:v>
                </c:pt>
                <c:pt idx="62">
                  <c:v>668050.4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723900</xdr:colOff>
      <xdr:row>6</xdr:row>
      <xdr:rowOff>133350</xdr:rowOff>
    </xdr:from>
    <xdr:to>
      <xdr:col>79</xdr:col>
      <xdr:colOff>47805</xdr:colOff>
      <xdr:row>34</xdr:row>
      <xdr:rowOff>63630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X25"/>
  <sheetViews>
    <sheetView tabSelected="1" workbookViewId="0">
      <pane xSplit="3" topLeftCell="BI1" activePane="topRight" state="frozen"/>
      <selection pane="topRight" activeCell="BR9" sqref="BR9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7" width="10.5" style="3" customWidth="1"/>
    <col min="68" max="68" width="12.25" style="3" customWidth="1"/>
    <col min="69" max="71" width="10.5" style="3" customWidth="1"/>
    <col min="72" max="72" width="12.25" style="3" customWidth="1"/>
    <col min="73" max="108" width="10.5" style="3" customWidth="1"/>
    <col min="109" max="1064" width="10.5" style="2" customWidth="1"/>
  </cols>
  <sheetData>
    <row r="1" spans="1:1064" s="1" customFormat="1" x14ac:dyDescent="0.2">
      <c r="A1" s="12" t="s">
        <v>0</v>
      </c>
      <c r="B1" s="12"/>
      <c r="C1" s="12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4">
        <v>45170</v>
      </c>
      <c r="BM1" s="4">
        <v>45200</v>
      </c>
      <c r="BN1" s="4">
        <v>45231</v>
      </c>
      <c r="BO1" s="4">
        <v>45261</v>
      </c>
      <c r="BP1" s="9" t="s">
        <v>25</v>
      </c>
      <c r="BQ1" s="4">
        <v>45292</v>
      </c>
      <c r="BR1" s="4">
        <v>45323</v>
      </c>
      <c r="BS1" s="4">
        <v>45352</v>
      </c>
      <c r="BT1" s="11" t="s">
        <v>54</v>
      </c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</row>
    <row r="2" spans="1:1064" x14ac:dyDescent="0.2">
      <c r="A2" s="14" t="s">
        <v>26</v>
      </c>
      <c r="B2" s="14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v>19400</v>
      </c>
      <c r="BM2" s="3">
        <v>18126</v>
      </c>
      <c r="BN2" s="3">
        <v>17062</v>
      </c>
      <c r="BO2" s="3">
        <v>16728</v>
      </c>
      <c r="BP2" s="3">
        <f>SUM(BD2:BO2)</f>
        <v>232476</v>
      </c>
      <c r="BQ2" s="3">
        <v>18710</v>
      </c>
      <c r="BR2" s="3">
        <v>46256</v>
      </c>
      <c r="BS2" s="3">
        <v>18502</v>
      </c>
      <c r="BT2" s="3">
        <f>SUM(BQ2:BS2)</f>
        <v>83468</v>
      </c>
    </row>
    <row r="3" spans="1:1064" x14ac:dyDescent="0.2">
      <c r="A3" s="13"/>
      <c r="B3" s="13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f t="shared" ref="BP3:BP16" si="4">SUM(BD3:BO3)</f>
        <v>0</v>
      </c>
      <c r="BQ3" s="3">
        <v>0</v>
      </c>
      <c r="BR3" s="3">
        <v>0</v>
      </c>
      <c r="BS3" s="3">
        <v>10285.290000000001</v>
      </c>
      <c r="BT3" s="3">
        <f>SUM(BQ3:BS3)</f>
        <v>10285.290000000001</v>
      </c>
    </row>
    <row r="4" spans="1:1064" x14ac:dyDescent="0.2">
      <c r="A4" s="13"/>
      <c r="B4" s="13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v>10.28</v>
      </c>
      <c r="BM4" s="3">
        <v>47.97</v>
      </c>
      <c r="BN4" s="3">
        <v>8.3699999999999992</v>
      </c>
      <c r="BO4" s="3">
        <v>0</v>
      </c>
      <c r="BP4" s="3">
        <f t="shared" si="4"/>
        <v>1950.71</v>
      </c>
      <c r="BQ4" s="3">
        <v>0</v>
      </c>
      <c r="BR4" s="3">
        <v>1730</v>
      </c>
      <c r="BS4" s="3">
        <v>0</v>
      </c>
      <c r="BT4" s="3">
        <f>SUM(BQ4:BS4)</f>
        <v>1730</v>
      </c>
    </row>
    <row r="5" spans="1:1064" x14ac:dyDescent="0.2">
      <c r="A5" s="13"/>
      <c r="B5" s="13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f t="shared" si="4"/>
        <v>0</v>
      </c>
      <c r="BQ5" s="3">
        <v>0</v>
      </c>
      <c r="BR5" s="3">
        <v>0</v>
      </c>
      <c r="BS5" s="3">
        <v>0</v>
      </c>
      <c r="BT5" s="3">
        <f>SUM(BQ5:BS5)</f>
        <v>0</v>
      </c>
    </row>
    <row r="6" spans="1:1064" x14ac:dyDescent="0.2">
      <c r="A6" s="13"/>
      <c r="B6" s="13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f t="shared" si="4"/>
        <v>0</v>
      </c>
      <c r="BQ6" s="3">
        <v>0</v>
      </c>
      <c r="BR6" s="3">
        <v>0</v>
      </c>
      <c r="BS6" s="3">
        <v>0</v>
      </c>
      <c r="BT6" s="3">
        <f>SUM(BQ6:BS6)</f>
        <v>0</v>
      </c>
    </row>
    <row r="7" spans="1:1064" x14ac:dyDescent="0.2">
      <c r="A7" s="13"/>
      <c r="B7" s="13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f t="shared" si="4"/>
        <v>0</v>
      </c>
      <c r="BQ7" s="3">
        <v>0</v>
      </c>
      <c r="BR7" s="3">
        <v>0</v>
      </c>
      <c r="BS7" s="3">
        <v>0</v>
      </c>
      <c r="BT7" s="3">
        <f>SUM(BQ7:BS7)</f>
        <v>0</v>
      </c>
    </row>
    <row r="8" spans="1:1064" x14ac:dyDescent="0.2">
      <c r="A8" s="13"/>
      <c r="B8" s="13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f t="shared" si="4"/>
        <v>0</v>
      </c>
      <c r="BQ8" s="3">
        <v>0</v>
      </c>
      <c r="BR8" s="3">
        <v>0</v>
      </c>
      <c r="BS8" s="3">
        <v>0</v>
      </c>
      <c r="BT8" s="3">
        <f>SUM(BQ8:BS8)</f>
        <v>0</v>
      </c>
    </row>
    <row r="9" spans="1:1064" x14ac:dyDescent="0.2">
      <c r="A9" s="13"/>
      <c r="B9" s="13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 t="shared" ref="BD9:BO9" si="9">SUM(BD2:BD8)</f>
        <v>40521.54</v>
      </c>
      <c r="BE9" s="3">
        <f t="shared" si="9"/>
        <v>17156.330000000002</v>
      </c>
      <c r="BF9" s="3">
        <f t="shared" si="9"/>
        <v>16987.400000000001</v>
      </c>
      <c r="BG9" s="3">
        <f t="shared" si="9"/>
        <v>16197.57</v>
      </c>
      <c r="BH9" s="3">
        <f t="shared" si="9"/>
        <v>16337.1</v>
      </c>
      <c r="BI9" s="3">
        <f t="shared" si="9"/>
        <v>18158.3</v>
      </c>
      <c r="BJ9" s="3">
        <f t="shared" si="9"/>
        <v>19032.91</v>
      </c>
      <c r="BK9" s="3">
        <f t="shared" si="9"/>
        <v>18652.939999999999</v>
      </c>
      <c r="BL9" s="3">
        <f t="shared" si="9"/>
        <v>19410.28</v>
      </c>
      <c r="BM9" s="3">
        <f t="shared" si="9"/>
        <v>18173.97</v>
      </c>
      <c r="BN9" s="3">
        <f t="shared" si="9"/>
        <v>17070.37</v>
      </c>
      <c r="BO9" s="3">
        <f t="shared" si="9"/>
        <v>16728</v>
      </c>
      <c r="BP9" s="3">
        <f t="shared" si="4"/>
        <v>234426.71</v>
      </c>
      <c r="BQ9" s="3">
        <f t="shared" ref="BQ9:BS9" si="10">SUM(BQ2:BQ8)</f>
        <v>18710</v>
      </c>
      <c r="BR9" s="3">
        <f t="shared" si="10"/>
        <v>47986</v>
      </c>
      <c r="BS9" s="3">
        <f t="shared" si="10"/>
        <v>28787.29</v>
      </c>
      <c r="BT9" s="3">
        <f t="shared" ref="BT3:BT16" si="11">SUM(BQ9:BR9)</f>
        <v>66696</v>
      </c>
    </row>
    <row r="10" spans="1:1064" x14ac:dyDescent="0.2">
      <c r="A10" s="13"/>
      <c r="B10" s="13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v>10743.74</v>
      </c>
      <c r="BM10" s="3">
        <v>3070.63</v>
      </c>
      <c r="BN10" s="3">
        <v>4241.4799999999996</v>
      </c>
      <c r="BO10" s="3">
        <v>5361.34</v>
      </c>
      <c r="BP10" s="3">
        <f t="shared" si="4"/>
        <v>45872.01999999999</v>
      </c>
      <c r="BQ10" s="3">
        <v>2447.1</v>
      </c>
      <c r="BR10" s="3">
        <v>4317.9799999999996</v>
      </c>
      <c r="BS10" s="3">
        <v>969.08</v>
      </c>
      <c r="BT10" s="3">
        <f>SUM(BQ10:BS10)</f>
        <v>7734.16</v>
      </c>
    </row>
    <row r="11" spans="1:1064" x14ac:dyDescent="0.2">
      <c r="A11" s="13"/>
      <c r="B11" s="13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f t="shared" si="4"/>
        <v>0</v>
      </c>
      <c r="BQ11" s="3">
        <v>0</v>
      </c>
      <c r="BR11" s="3">
        <v>0</v>
      </c>
      <c r="BS11" s="3">
        <v>0</v>
      </c>
      <c r="BT11" s="3">
        <f>SUM(BQ11:BS11)</f>
        <v>0</v>
      </c>
    </row>
    <row r="12" spans="1:1064" x14ac:dyDescent="0.2">
      <c r="A12" s="13"/>
      <c r="B12" s="13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v>1348.4</v>
      </c>
      <c r="BM12" s="3">
        <v>1923.8</v>
      </c>
      <c r="BN12" s="3">
        <v>1776.32</v>
      </c>
      <c r="BO12" s="3">
        <v>491.7</v>
      </c>
      <c r="BP12" s="3">
        <f t="shared" si="4"/>
        <v>74615.47</v>
      </c>
      <c r="BQ12" s="3">
        <v>350.58</v>
      </c>
      <c r="BR12" s="3">
        <v>462.12</v>
      </c>
      <c r="BS12" s="3">
        <v>558.97</v>
      </c>
      <c r="BT12" s="3">
        <f t="shared" si="11"/>
        <v>812.7</v>
      </c>
    </row>
    <row r="13" spans="1:1064" x14ac:dyDescent="0.2">
      <c r="A13" s="13"/>
      <c r="B13" s="13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f t="shared" si="4"/>
        <v>0</v>
      </c>
      <c r="BQ13" s="3">
        <v>0</v>
      </c>
      <c r="BR13" s="3">
        <v>0</v>
      </c>
      <c r="BS13" s="3">
        <v>0</v>
      </c>
      <c r="BT13" s="3">
        <f>SUM(BQ13:BS13)</f>
        <v>0</v>
      </c>
    </row>
    <row r="14" spans="1:1064" x14ac:dyDescent="0.2">
      <c r="A14" s="13"/>
      <c r="B14" s="13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f t="shared" si="4"/>
        <v>0</v>
      </c>
      <c r="BQ14" s="3">
        <v>0</v>
      </c>
      <c r="BR14" s="3">
        <v>0</v>
      </c>
      <c r="BS14" s="3">
        <v>0</v>
      </c>
      <c r="BT14" s="3">
        <f>SUM(BQ14:BS14)</f>
        <v>0</v>
      </c>
    </row>
    <row r="15" spans="1:1064" x14ac:dyDescent="0.2">
      <c r="A15" s="13"/>
      <c r="B15" s="13"/>
      <c r="C15" s="7" t="s">
        <v>35</v>
      </c>
      <c r="D15" s="3">
        <f t="shared" ref="D15:O15" si="12">SUM(D10:D14)</f>
        <v>6898.55</v>
      </c>
      <c r="E15" s="3">
        <f t="shared" si="12"/>
        <v>9852.73</v>
      </c>
      <c r="F15" s="3">
        <f t="shared" si="12"/>
        <v>5683.6100000000006</v>
      </c>
      <c r="G15" s="3">
        <f t="shared" si="12"/>
        <v>2749.75</v>
      </c>
      <c r="H15" s="3">
        <f t="shared" si="12"/>
        <v>7109.6299999999992</v>
      </c>
      <c r="I15" s="3">
        <f t="shared" si="12"/>
        <v>3311.37</v>
      </c>
      <c r="J15" s="3">
        <f t="shared" si="12"/>
        <v>1719.86</v>
      </c>
      <c r="K15" s="3">
        <f t="shared" si="12"/>
        <v>6409.11</v>
      </c>
      <c r="L15" s="3">
        <f t="shared" si="12"/>
        <v>1175.8800000000001</v>
      </c>
      <c r="M15" s="3">
        <f t="shared" si="12"/>
        <v>3999.41</v>
      </c>
      <c r="N15" s="3">
        <f t="shared" si="12"/>
        <v>5405.16</v>
      </c>
      <c r="O15" s="3">
        <f t="shared" si="12"/>
        <v>2067.63</v>
      </c>
      <c r="P15" s="6">
        <f t="shared" si="0"/>
        <v>56382.689999999995</v>
      </c>
      <c r="Q15" s="3">
        <f t="shared" ref="Q15:AB15" si="13">SUM(Q10:Q14)</f>
        <v>4966.9399999999996</v>
      </c>
      <c r="R15" s="3">
        <f t="shared" si="13"/>
        <v>8332.77</v>
      </c>
      <c r="S15" s="3">
        <f t="shared" si="13"/>
        <v>7944.55</v>
      </c>
      <c r="T15" s="3">
        <f t="shared" si="13"/>
        <v>6303.7</v>
      </c>
      <c r="U15" s="3">
        <f t="shared" si="13"/>
        <v>9044.41</v>
      </c>
      <c r="V15" s="3">
        <f t="shared" si="13"/>
        <v>9751.9</v>
      </c>
      <c r="W15" s="3">
        <f t="shared" si="13"/>
        <v>118647.18</v>
      </c>
      <c r="X15" s="3">
        <f t="shared" si="13"/>
        <v>6974.28</v>
      </c>
      <c r="Y15" s="3">
        <f t="shared" si="13"/>
        <v>6496.88</v>
      </c>
      <c r="Z15" s="3">
        <f t="shared" si="13"/>
        <v>2520.0499999999997</v>
      </c>
      <c r="AA15" s="3">
        <f t="shared" si="13"/>
        <v>16734.650000000001</v>
      </c>
      <c r="AB15" s="3">
        <f t="shared" si="13"/>
        <v>3844.76</v>
      </c>
      <c r="AC15" s="3">
        <f t="shared" si="1"/>
        <v>201562.06999999998</v>
      </c>
      <c r="AD15" s="3">
        <f t="shared" ref="AD15:AO15" si="14">SUM(AD10:AD14)</f>
        <v>2287.0299999999997</v>
      </c>
      <c r="AE15" s="3">
        <f t="shared" si="14"/>
        <v>5724.25</v>
      </c>
      <c r="AF15" s="3">
        <f t="shared" si="14"/>
        <v>5696.95</v>
      </c>
      <c r="AG15" s="3">
        <f t="shared" si="14"/>
        <v>96621.119999999995</v>
      </c>
      <c r="AH15" s="3">
        <f t="shared" si="14"/>
        <v>13491.3</v>
      </c>
      <c r="AI15" s="3">
        <f t="shared" si="14"/>
        <v>11334.83</v>
      </c>
      <c r="AJ15" s="3">
        <f t="shared" si="14"/>
        <v>19276.87</v>
      </c>
      <c r="AK15" s="3">
        <f t="shared" si="14"/>
        <v>7110.69</v>
      </c>
      <c r="AL15" s="3">
        <f t="shared" si="14"/>
        <v>2893.7400000000002</v>
      </c>
      <c r="AM15" s="3">
        <f t="shared" si="14"/>
        <v>11663.15</v>
      </c>
      <c r="AN15" s="3">
        <f t="shared" si="14"/>
        <v>3420.51</v>
      </c>
      <c r="AO15" s="3">
        <f t="shared" si="14"/>
        <v>7229.8</v>
      </c>
      <c r="AP15" s="3">
        <f t="shared" si="2"/>
        <v>186750.23999999996</v>
      </c>
      <c r="AQ15" s="3">
        <f t="shared" ref="AQ15:BB15" si="15">SUM(AQ10:AQ14)</f>
        <v>7058.82</v>
      </c>
      <c r="AR15" s="3">
        <f t="shared" si="15"/>
        <v>1275.01</v>
      </c>
      <c r="AS15" s="3">
        <f t="shared" si="15"/>
        <v>1023.03</v>
      </c>
      <c r="AT15" s="3">
        <f t="shared" si="15"/>
        <v>4350.21</v>
      </c>
      <c r="AU15" s="3">
        <f t="shared" si="15"/>
        <v>4199.33</v>
      </c>
      <c r="AV15" s="3">
        <f t="shared" si="15"/>
        <v>6524.4900000000007</v>
      </c>
      <c r="AW15" s="3">
        <f t="shared" si="15"/>
        <v>3874.98</v>
      </c>
      <c r="AX15" s="3">
        <f t="shared" si="15"/>
        <v>2266.6</v>
      </c>
      <c r="AY15" s="3">
        <f t="shared" si="15"/>
        <v>16105.49</v>
      </c>
      <c r="AZ15" s="3">
        <f t="shared" si="15"/>
        <v>3209.99</v>
      </c>
      <c r="BA15" s="3">
        <f t="shared" si="15"/>
        <v>11801.43</v>
      </c>
      <c r="BB15" s="3">
        <f t="shared" si="15"/>
        <v>3605.62</v>
      </c>
      <c r="BC15" s="3">
        <f t="shared" si="3"/>
        <v>65295</v>
      </c>
      <c r="BD15" s="3">
        <f t="shared" ref="BD15:BO15" si="16">SUM(BD10:BD14)</f>
        <v>7536.92</v>
      </c>
      <c r="BE15" s="3">
        <f t="shared" si="16"/>
        <v>7738.82</v>
      </c>
      <c r="BF15" s="3">
        <f t="shared" si="16"/>
        <v>2623.08</v>
      </c>
      <c r="BG15" s="3">
        <f t="shared" si="16"/>
        <v>2330.37</v>
      </c>
      <c r="BH15" s="3">
        <f t="shared" si="16"/>
        <v>46077.439999999995</v>
      </c>
      <c r="BI15" s="3">
        <f t="shared" si="16"/>
        <v>6079.75</v>
      </c>
      <c r="BJ15" s="3">
        <f t="shared" si="16"/>
        <v>7628.18</v>
      </c>
      <c r="BK15" s="3">
        <f t="shared" si="16"/>
        <v>11515.52</v>
      </c>
      <c r="BL15" s="3">
        <f t="shared" si="16"/>
        <v>12092.14</v>
      </c>
      <c r="BM15" s="3">
        <f t="shared" si="16"/>
        <v>4994.43</v>
      </c>
      <c r="BN15" s="3">
        <f t="shared" si="16"/>
        <v>6017.7999999999993</v>
      </c>
      <c r="BO15" s="3">
        <f t="shared" si="16"/>
        <v>5853.04</v>
      </c>
      <c r="BP15" s="3">
        <f t="shared" si="4"/>
        <v>120487.48999999999</v>
      </c>
      <c r="BQ15" s="3">
        <f t="shared" ref="BQ15:BS15" si="17">SUM(BQ10:BQ14)</f>
        <v>2797.68</v>
      </c>
      <c r="BR15" s="3">
        <f t="shared" si="17"/>
        <v>4780.0999999999995</v>
      </c>
      <c r="BS15" s="3">
        <f t="shared" si="17"/>
        <v>1528.0500000000002</v>
      </c>
      <c r="BT15" s="3">
        <f t="shared" si="11"/>
        <v>7577.7799999999988</v>
      </c>
    </row>
    <row r="16" spans="1:1064" x14ac:dyDescent="0.2">
      <c r="A16" s="13"/>
      <c r="B16" s="13" t="s">
        <v>42</v>
      </c>
      <c r="C16" s="13"/>
      <c r="D16" s="3">
        <f t="shared" ref="D16:O16" si="18">D9-D15</f>
        <v>854.77999999999975</v>
      </c>
      <c r="E16" s="3">
        <f t="shared" si="18"/>
        <v>-2438.6799999999994</v>
      </c>
      <c r="F16" s="3">
        <f t="shared" si="18"/>
        <v>51716.39</v>
      </c>
      <c r="G16" s="3">
        <f t="shared" si="18"/>
        <v>4728.51</v>
      </c>
      <c r="H16" s="3">
        <f t="shared" si="18"/>
        <v>844.3700000000008</v>
      </c>
      <c r="I16" s="3">
        <f t="shared" si="18"/>
        <v>7699.11</v>
      </c>
      <c r="J16" s="3">
        <f t="shared" si="18"/>
        <v>6327.9900000000007</v>
      </c>
      <c r="K16" s="3">
        <f t="shared" si="18"/>
        <v>13527.330000000002</v>
      </c>
      <c r="L16" s="3">
        <f t="shared" si="18"/>
        <v>9303.2000000000007</v>
      </c>
      <c r="M16" s="3">
        <f t="shared" si="18"/>
        <v>4921.4399999999987</v>
      </c>
      <c r="N16" s="3">
        <f t="shared" si="18"/>
        <v>2606.08</v>
      </c>
      <c r="O16" s="3">
        <f t="shared" si="18"/>
        <v>45480.740000000005</v>
      </c>
      <c r="P16" s="6">
        <f t="shared" si="0"/>
        <v>145571.26</v>
      </c>
      <c r="Q16" s="3">
        <f t="shared" ref="Q16:AB16" si="19">Q9-Q15</f>
        <v>8030.36</v>
      </c>
      <c r="R16" s="3">
        <f t="shared" si="19"/>
        <v>4027.2199999999993</v>
      </c>
      <c r="S16" s="3">
        <f t="shared" si="19"/>
        <v>15642.310000000001</v>
      </c>
      <c r="T16" s="3">
        <f t="shared" si="19"/>
        <v>11302.539999999997</v>
      </c>
      <c r="U16" s="3">
        <f t="shared" si="19"/>
        <v>5613.5400000000009</v>
      </c>
      <c r="V16" s="3">
        <f t="shared" si="19"/>
        <v>7531.0500000000011</v>
      </c>
      <c r="W16" s="3">
        <f t="shared" si="19"/>
        <v>-34267.409999999989</v>
      </c>
      <c r="X16" s="3">
        <f t="shared" si="19"/>
        <v>10754.380000000001</v>
      </c>
      <c r="Y16" s="3">
        <f t="shared" si="19"/>
        <v>-5516.95</v>
      </c>
      <c r="Z16" s="3">
        <f t="shared" si="19"/>
        <v>4701.2099999999991</v>
      </c>
      <c r="AA16" s="3">
        <f t="shared" si="19"/>
        <v>-8731.5400000000009</v>
      </c>
      <c r="AB16" s="3">
        <f t="shared" si="19"/>
        <v>10303.619999999999</v>
      </c>
      <c r="AC16" s="3">
        <f t="shared" si="1"/>
        <v>29390.330000000005</v>
      </c>
      <c r="AD16" s="3">
        <f t="shared" ref="AD16:AO16" si="20">AD9-AD15</f>
        <v>11594.59</v>
      </c>
      <c r="AE16" s="3">
        <f t="shared" si="20"/>
        <v>5995.01</v>
      </c>
      <c r="AF16" s="3">
        <f t="shared" si="20"/>
        <v>38315.279999999999</v>
      </c>
      <c r="AG16" s="3">
        <f t="shared" si="20"/>
        <v>-56137.079999999994</v>
      </c>
      <c r="AH16" s="3">
        <f t="shared" si="20"/>
        <v>1693.58</v>
      </c>
      <c r="AI16" s="3">
        <f t="shared" si="20"/>
        <v>1747.5400000000009</v>
      </c>
      <c r="AJ16" s="3">
        <f t="shared" si="20"/>
        <v>1262.2299999999996</v>
      </c>
      <c r="AK16" s="3">
        <f t="shared" si="20"/>
        <v>6130.8700000000017</v>
      </c>
      <c r="AL16" s="3">
        <f t="shared" si="20"/>
        <v>12769.61</v>
      </c>
      <c r="AM16" s="3">
        <f t="shared" si="20"/>
        <v>6458.5599999999995</v>
      </c>
      <c r="AN16" s="3">
        <f t="shared" si="20"/>
        <v>9923.3799999999992</v>
      </c>
      <c r="AO16" s="3">
        <f t="shared" si="20"/>
        <v>6063.64</v>
      </c>
      <c r="AP16" s="3">
        <f t="shared" si="2"/>
        <v>45817.21</v>
      </c>
      <c r="AQ16" s="3">
        <f t="shared" ref="AQ16:BB16" si="21">AQ9-AQ15</f>
        <v>10992.77</v>
      </c>
      <c r="AR16" s="3">
        <f t="shared" si="21"/>
        <v>13234.87</v>
      </c>
      <c r="AS16" s="3">
        <f t="shared" si="21"/>
        <v>15334.429999999998</v>
      </c>
      <c r="AT16" s="3">
        <f t="shared" si="21"/>
        <v>10254.459999999999</v>
      </c>
      <c r="AU16" s="3">
        <f t="shared" si="21"/>
        <v>12520.089999999998</v>
      </c>
      <c r="AV16" s="3">
        <f t="shared" si="21"/>
        <v>10492.969999999998</v>
      </c>
      <c r="AW16" s="3">
        <f t="shared" si="21"/>
        <v>14501.16</v>
      </c>
      <c r="AX16" s="3">
        <f t="shared" si="21"/>
        <v>13971.96</v>
      </c>
      <c r="AY16" s="3">
        <f t="shared" si="21"/>
        <v>1154.8700000000008</v>
      </c>
      <c r="AZ16" s="3">
        <f t="shared" si="21"/>
        <v>12996.5</v>
      </c>
      <c r="BA16" s="3">
        <f t="shared" si="21"/>
        <v>4440</v>
      </c>
      <c r="BB16" s="3">
        <f t="shared" si="21"/>
        <v>24266.390000000003</v>
      </c>
      <c r="BC16" s="3">
        <f t="shared" si="3"/>
        <v>144160.47</v>
      </c>
      <c r="BD16" s="3">
        <f t="shared" ref="BD16:BO16" si="22">BD9-BD15</f>
        <v>32984.620000000003</v>
      </c>
      <c r="BE16" s="3">
        <f t="shared" si="22"/>
        <v>9417.510000000002</v>
      </c>
      <c r="BF16" s="3">
        <f t="shared" si="22"/>
        <v>14364.320000000002</v>
      </c>
      <c r="BG16" s="3">
        <f t="shared" si="22"/>
        <v>13867.2</v>
      </c>
      <c r="BH16" s="3">
        <f t="shared" si="22"/>
        <v>-29740.339999999997</v>
      </c>
      <c r="BI16" s="3">
        <f t="shared" si="22"/>
        <v>12078.55</v>
      </c>
      <c r="BJ16" s="3">
        <f t="shared" si="22"/>
        <v>11404.73</v>
      </c>
      <c r="BK16" s="3">
        <f t="shared" si="22"/>
        <v>7137.4199999999983</v>
      </c>
      <c r="BL16" s="3">
        <f t="shared" si="22"/>
        <v>7318.1399999999994</v>
      </c>
      <c r="BM16" s="3">
        <f t="shared" si="22"/>
        <v>13179.54</v>
      </c>
      <c r="BN16" s="3">
        <f t="shared" si="22"/>
        <v>11052.57</v>
      </c>
      <c r="BO16" s="3">
        <f t="shared" si="22"/>
        <v>10874.96</v>
      </c>
      <c r="BP16" s="3">
        <f t="shared" si="4"/>
        <v>113939.22</v>
      </c>
      <c r="BQ16" s="3">
        <f t="shared" ref="BQ16:BS16" si="23">BQ9-BQ15</f>
        <v>15912.32</v>
      </c>
      <c r="BR16" s="3">
        <f t="shared" si="23"/>
        <v>43205.9</v>
      </c>
      <c r="BS16" s="3">
        <f t="shared" si="23"/>
        <v>27259.24</v>
      </c>
      <c r="BT16" s="3">
        <f t="shared" si="11"/>
        <v>59118.22</v>
      </c>
    </row>
    <row r="17" spans="1:71" x14ac:dyDescent="0.2">
      <c r="A17" s="13" t="s">
        <v>43</v>
      </c>
      <c r="B17" s="13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Q17" s="3">
        <v>0</v>
      </c>
      <c r="BR17" s="3">
        <v>0</v>
      </c>
      <c r="BS17" s="3">
        <v>0</v>
      </c>
    </row>
    <row r="18" spans="1:71" x14ac:dyDescent="0.2">
      <c r="A18" s="13"/>
      <c r="B18" s="13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  <c r="BL18" s="3">
        <v>279700</v>
      </c>
      <c r="BM18" s="3">
        <v>290800</v>
      </c>
      <c r="BN18" s="3">
        <v>302800</v>
      </c>
      <c r="BO18" s="3">
        <v>315800</v>
      </c>
      <c r="BQ18" s="3">
        <v>332800</v>
      </c>
      <c r="BR18" s="3">
        <v>378800</v>
      </c>
      <c r="BS18" s="3">
        <v>403300</v>
      </c>
    </row>
    <row r="19" spans="1:71" x14ac:dyDescent="0.2">
      <c r="A19" s="13"/>
      <c r="B19" s="13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  <c r="BL19" s="3">
        <v>32316.69</v>
      </c>
      <c r="BM19" s="3">
        <v>32616.69</v>
      </c>
      <c r="BN19" s="3">
        <v>32916.69</v>
      </c>
      <c r="BO19" s="3">
        <v>33216.69</v>
      </c>
      <c r="BQ19" s="3">
        <v>33516.69</v>
      </c>
      <c r="BR19" s="3">
        <v>33816.69</v>
      </c>
      <c r="BS19" s="3">
        <v>34116.69</v>
      </c>
    </row>
    <row r="20" spans="1:71" x14ac:dyDescent="0.2">
      <c r="A20" s="13"/>
      <c r="B20" s="13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  <c r="BL20" s="3">
        <v>6301.56</v>
      </c>
      <c r="BM20" s="3">
        <v>6454</v>
      </c>
      <c r="BN20" s="3">
        <v>6424.6</v>
      </c>
      <c r="BO20" s="3">
        <v>6483.4</v>
      </c>
      <c r="BQ20" s="3">
        <v>6526.8</v>
      </c>
      <c r="BR20" s="3">
        <v>6615</v>
      </c>
      <c r="BS20" s="3">
        <v>7323.4</v>
      </c>
    </row>
    <row r="21" spans="1:71" x14ac:dyDescent="0.2">
      <c r="A21" s="13"/>
      <c r="B21" s="13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Q21" s="3">
        <v>0</v>
      </c>
      <c r="BR21" s="3">
        <v>0</v>
      </c>
      <c r="BS21" s="3">
        <v>0</v>
      </c>
    </row>
    <row r="22" spans="1:71" x14ac:dyDescent="0.2">
      <c r="A22" s="13"/>
      <c r="B22" s="13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  <c r="BL22" s="3">
        <v>391183.62</v>
      </c>
      <c r="BM22" s="3">
        <v>390718.19</v>
      </c>
      <c r="BN22" s="3">
        <v>394335.98</v>
      </c>
      <c r="BO22" s="3">
        <v>366354.19</v>
      </c>
      <c r="BQ22" s="3">
        <v>373036.11</v>
      </c>
      <c r="BR22" s="3">
        <v>379811.35</v>
      </c>
      <c r="BS22" s="3">
        <v>379310.31</v>
      </c>
    </row>
    <row r="23" spans="1:71" x14ac:dyDescent="0.2">
      <c r="A23" s="13"/>
      <c r="B23" s="13"/>
      <c r="C23" s="7" t="s">
        <v>35</v>
      </c>
      <c r="D23" s="8">
        <f t="shared" ref="D23:O23" si="24">SUM(D17:D22)</f>
        <v>96624.5</v>
      </c>
      <c r="E23" s="8">
        <f t="shared" si="24"/>
        <v>108954.76000000001</v>
      </c>
      <c r="F23" s="8">
        <f t="shared" si="24"/>
        <v>161964.93</v>
      </c>
      <c r="G23" s="8">
        <f t="shared" si="24"/>
        <v>160256.38999999998</v>
      </c>
      <c r="H23" s="8">
        <f t="shared" si="24"/>
        <v>154938.66</v>
      </c>
      <c r="I23" s="8">
        <f t="shared" si="24"/>
        <v>170416.47999999998</v>
      </c>
      <c r="J23" s="8">
        <f t="shared" si="24"/>
        <v>162087</v>
      </c>
      <c r="K23" s="8">
        <f t="shared" si="24"/>
        <v>184649.52000000002</v>
      </c>
      <c r="L23" s="8">
        <f t="shared" si="24"/>
        <v>192824.2</v>
      </c>
      <c r="M23" s="8">
        <f t="shared" si="24"/>
        <v>207882.92</v>
      </c>
      <c r="N23" s="8">
        <f t="shared" si="24"/>
        <v>205734.57</v>
      </c>
      <c r="O23" s="8">
        <f t="shared" si="24"/>
        <v>267359.22000000003</v>
      </c>
      <c r="Q23" s="8">
        <f t="shared" ref="Q23:AB23" si="25">SUM(Q17:Q22)</f>
        <v>265255.3</v>
      </c>
      <c r="R23" s="8">
        <f t="shared" si="25"/>
        <v>283528.33999999997</v>
      </c>
      <c r="S23" s="8">
        <f t="shared" si="25"/>
        <v>281150.98</v>
      </c>
      <c r="T23" s="8">
        <f t="shared" si="25"/>
        <v>317850.69999999995</v>
      </c>
      <c r="U23" s="8">
        <f t="shared" si="25"/>
        <v>348620.79999999999</v>
      </c>
      <c r="V23" s="8">
        <f t="shared" si="25"/>
        <v>404304.67</v>
      </c>
      <c r="W23" s="8">
        <f t="shared" si="25"/>
        <v>396963.57999999996</v>
      </c>
      <c r="X23" s="8">
        <f t="shared" si="25"/>
        <v>389755.95</v>
      </c>
      <c r="Y23" s="8">
        <f t="shared" si="25"/>
        <v>382849.73</v>
      </c>
      <c r="Z23" s="8">
        <f t="shared" si="25"/>
        <v>399632.07</v>
      </c>
      <c r="AA23" s="8">
        <f t="shared" si="25"/>
        <v>402783.88</v>
      </c>
      <c r="AB23" s="8">
        <f t="shared" si="25"/>
        <v>426465.5</v>
      </c>
      <c r="AD23" s="8">
        <f t="shared" ref="AD23:AO23" si="26">SUM(AD17:AD22)</f>
        <v>477902.41000000003</v>
      </c>
      <c r="AE23" s="8">
        <f t="shared" si="26"/>
        <v>480280.69</v>
      </c>
      <c r="AF23" s="8">
        <f t="shared" si="26"/>
        <v>511218.75</v>
      </c>
      <c r="AG23" s="8">
        <f t="shared" si="26"/>
        <v>478512.67</v>
      </c>
      <c r="AH23" s="8">
        <f t="shared" si="26"/>
        <v>497675.39</v>
      </c>
      <c r="AI23" s="8">
        <f t="shared" si="26"/>
        <v>469790.32</v>
      </c>
      <c r="AJ23" s="8">
        <f t="shared" si="26"/>
        <v>439295.72</v>
      </c>
      <c r="AK23" s="8">
        <f t="shared" si="26"/>
        <v>438284.74</v>
      </c>
      <c r="AL23" s="8">
        <f t="shared" si="26"/>
        <v>461844.95</v>
      </c>
      <c r="AM23" s="8">
        <f t="shared" si="26"/>
        <v>498589.38</v>
      </c>
      <c r="AN23" s="8">
        <f t="shared" si="26"/>
        <v>511524.07</v>
      </c>
      <c r="AO23" s="8">
        <f t="shared" si="26"/>
        <v>550438.91</v>
      </c>
      <c r="AQ23" s="8">
        <f t="shared" ref="AQ23:BG23" si="27">SUM(AQ17:AQ22)</f>
        <v>514349.54</v>
      </c>
      <c r="AR23" s="8">
        <f t="shared" si="27"/>
        <v>528443.4</v>
      </c>
      <c r="AS23" s="8">
        <f t="shared" si="27"/>
        <v>501978.82999999996</v>
      </c>
      <c r="AT23" s="8">
        <f t="shared" si="27"/>
        <v>499789.06999999995</v>
      </c>
      <c r="AU23" s="8">
        <f t="shared" si="27"/>
        <v>525935.25</v>
      </c>
      <c r="AV23" s="8">
        <f t="shared" si="27"/>
        <v>587826.56000000006</v>
      </c>
      <c r="AW23" s="8">
        <f t="shared" si="27"/>
        <v>570254.55000000005</v>
      </c>
      <c r="AX23" s="8">
        <f t="shared" si="27"/>
        <v>574698.93999999994</v>
      </c>
      <c r="AY23" s="8">
        <f t="shared" si="27"/>
        <v>565069.9</v>
      </c>
      <c r="AZ23" s="8">
        <f t="shared" si="27"/>
        <v>573750.22</v>
      </c>
      <c r="BA23" s="8">
        <f t="shared" si="27"/>
        <v>599570.66</v>
      </c>
      <c r="BB23" s="8">
        <f t="shared" si="27"/>
        <v>644905.44999999995</v>
      </c>
      <c r="BD23" s="8">
        <f t="shared" si="27"/>
        <v>683016.61</v>
      </c>
      <c r="BE23" s="8">
        <f t="shared" si="27"/>
        <v>713686.98</v>
      </c>
      <c r="BF23" s="8">
        <f t="shared" si="27"/>
        <v>722718.8</v>
      </c>
      <c r="BG23" s="8">
        <f t="shared" si="27"/>
        <v>725593.40999999992</v>
      </c>
      <c r="BH23" s="8">
        <f t="shared" ref="BH23:BO23" si="28">SUM(BH17:BH22)</f>
        <v>685222.35000000009</v>
      </c>
      <c r="BI23" s="8">
        <f t="shared" si="28"/>
        <v>699275.99</v>
      </c>
      <c r="BJ23" s="8">
        <f t="shared" si="28"/>
        <v>714359.02</v>
      </c>
      <c r="BK23" s="8">
        <f t="shared" si="28"/>
        <v>712808.09000000008</v>
      </c>
      <c r="BL23" s="8">
        <f t="shared" si="28"/>
        <v>709501.87</v>
      </c>
      <c r="BM23" s="8">
        <f t="shared" si="28"/>
        <v>720588.88</v>
      </c>
      <c r="BN23" s="8">
        <f t="shared" si="28"/>
        <v>736477.27</v>
      </c>
      <c r="BO23" s="8">
        <f t="shared" si="28"/>
        <v>721854.28</v>
      </c>
      <c r="BQ23" s="8">
        <f t="shared" ref="BQ23:BS23" si="29">SUM(BQ17:BQ22)</f>
        <v>745879.6</v>
      </c>
      <c r="BR23" s="8">
        <f t="shared" si="29"/>
        <v>799043.04</v>
      </c>
      <c r="BS23" s="8">
        <f t="shared" si="29"/>
        <v>824050.4</v>
      </c>
    </row>
    <row r="24" spans="1:71" x14ac:dyDescent="0.2">
      <c r="A24" s="13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30">G24+I8-I14</f>
        <v>99999.999999999985</v>
      </c>
      <c r="J24" s="3">
        <f t="shared" si="30"/>
        <v>99999.999999999985</v>
      </c>
      <c r="K24" s="3">
        <f t="shared" si="30"/>
        <v>99999.999999999985</v>
      </c>
      <c r="L24" s="3">
        <f t="shared" si="30"/>
        <v>99999.999999999985</v>
      </c>
      <c r="M24" s="3">
        <f t="shared" si="30"/>
        <v>99999.999999999985</v>
      </c>
      <c r="N24" s="3">
        <f t="shared" si="30"/>
        <v>99999.999999999985</v>
      </c>
      <c r="O24" s="3">
        <f t="shared" si="30"/>
        <v>99999.999999999985</v>
      </c>
      <c r="Q24" s="3">
        <f>O24+Q8-Q14</f>
        <v>99999.999999999985</v>
      </c>
      <c r="R24" s="3">
        <f t="shared" ref="R24:AB24" si="31">Q24+R8-R14</f>
        <v>99999.999999999985</v>
      </c>
      <c r="S24" s="3">
        <f t="shared" si="31"/>
        <v>99999.999999999985</v>
      </c>
      <c r="T24" s="3">
        <f t="shared" si="31"/>
        <v>99999.999999999985</v>
      </c>
      <c r="U24" s="3">
        <f t="shared" si="31"/>
        <v>99999.999999999985</v>
      </c>
      <c r="V24" s="3">
        <f t="shared" si="31"/>
        <v>99999.999999999985</v>
      </c>
      <c r="W24" s="3">
        <f t="shared" si="31"/>
        <v>170000</v>
      </c>
      <c r="X24" s="3">
        <f t="shared" si="31"/>
        <v>170000</v>
      </c>
      <c r="Y24" s="3">
        <f t="shared" si="31"/>
        <v>170000</v>
      </c>
      <c r="Z24" s="3">
        <f t="shared" si="31"/>
        <v>170000</v>
      </c>
      <c r="AA24" s="3">
        <f t="shared" si="31"/>
        <v>156000</v>
      </c>
      <c r="AB24" s="3">
        <f t="shared" si="31"/>
        <v>156000</v>
      </c>
      <c r="AD24" s="3">
        <f>AB24+AD8-AD14</f>
        <v>156000</v>
      </c>
      <c r="AE24" s="3">
        <f t="shared" ref="AE24:AO24" si="32">AD24+AE8-AE14</f>
        <v>156000</v>
      </c>
      <c r="AF24" s="3">
        <f t="shared" si="32"/>
        <v>156000</v>
      </c>
      <c r="AG24" s="3">
        <f t="shared" si="32"/>
        <v>156000</v>
      </c>
      <c r="AH24" s="3">
        <f t="shared" si="32"/>
        <v>156000</v>
      </c>
      <c r="AI24" s="3">
        <f t="shared" si="32"/>
        <v>156000</v>
      </c>
      <c r="AJ24" s="3">
        <f t="shared" si="32"/>
        <v>156000</v>
      </c>
      <c r="AK24" s="3">
        <f t="shared" si="32"/>
        <v>156000</v>
      </c>
      <c r="AL24" s="3">
        <f t="shared" si="32"/>
        <v>156000</v>
      </c>
      <c r="AM24" s="3">
        <f t="shared" si="32"/>
        <v>156000</v>
      </c>
      <c r="AN24" s="3">
        <f t="shared" si="32"/>
        <v>156000</v>
      </c>
      <c r="AO24" s="3">
        <f t="shared" si="32"/>
        <v>156000</v>
      </c>
      <c r="AQ24" s="3">
        <f>AO24+AQ8-AQ14</f>
        <v>156000</v>
      </c>
      <c r="AR24" s="3">
        <f t="shared" ref="AR24:BB24" si="33">AQ24+AR8-AR14</f>
        <v>156000</v>
      </c>
      <c r="AS24" s="3">
        <f t="shared" si="33"/>
        <v>156000</v>
      </c>
      <c r="AT24" s="3">
        <f t="shared" si="33"/>
        <v>156000</v>
      </c>
      <c r="AU24" s="3">
        <f t="shared" si="33"/>
        <v>156000</v>
      </c>
      <c r="AV24" s="3">
        <f t="shared" si="33"/>
        <v>156000</v>
      </c>
      <c r="AW24" s="3">
        <f t="shared" si="33"/>
        <v>156000</v>
      </c>
      <c r="AX24" s="3">
        <f t="shared" si="33"/>
        <v>156000</v>
      </c>
      <c r="AY24" s="3">
        <f t="shared" si="33"/>
        <v>156000</v>
      </c>
      <c r="AZ24" s="3">
        <f t="shared" si="33"/>
        <v>156000</v>
      </c>
      <c r="BA24" s="3">
        <f t="shared" si="33"/>
        <v>156000</v>
      </c>
      <c r="BB24" s="3">
        <f t="shared" si="33"/>
        <v>156000</v>
      </c>
      <c r="BD24" s="3">
        <f>BB24+BD8-BD14</f>
        <v>156000</v>
      </c>
      <c r="BE24" s="3">
        <f t="shared" ref="BE24:BO24" si="34">BD24+BE8-BE14</f>
        <v>156000</v>
      </c>
      <c r="BF24" s="3">
        <f t="shared" si="34"/>
        <v>156000</v>
      </c>
      <c r="BG24" s="3">
        <f t="shared" si="34"/>
        <v>156000</v>
      </c>
      <c r="BH24" s="3">
        <f t="shared" si="34"/>
        <v>156000</v>
      </c>
      <c r="BI24" s="3">
        <f t="shared" si="34"/>
        <v>156000</v>
      </c>
      <c r="BJ24" s="3">
        <f t="shared" si="34"/>
        <v>156000</v>
      </c>
      <c r="BK24" s="3">
        <f t="shared" si="34"/>
        <v>156000</v>
      </c>
      <c r="BL24" s="3">
        <f t="shared" si="34"/>
        <v>156000</v>
      </c>
      <c r="BM24" s="3">
        <f t="shared" si="34"/>
        <v>156000</v>
      </c>
      <c r="BN24" s="3">
        <f t="shared" si="34"/>
        <v>156000</v>
      </c>
      <c r="BO24" s="3">
        <f t="shared" si="34"/>
        <v>156000</v>
      </c>
      <c r="BQ24" s="3">
        <f>BO24+BQ8-BQ14</f>
        <v>156000</v>
      </c>
      <c r="BR24" s="3">
        <f>BQ24+BR8-BQ14</f>
        <v>156000</v>
      </c>
      <c r="BS24" s="3">
        <f>BR24+BS8-BR14</f>
        <v>156000</v>
      </c>
    </row>
    <row r="25" spans="1:71" x14ac:dyDescent="0.2">
      <c r="A25" s="13"/>
      <c r="B25" s="13" t="s">
        <v>53</v>
      </c>
      <c r="C25" s="13"/>
      <c r="D25" s="8">
        <f t="shared" ref="D25:O25" si="35">D23-D24</f>
        <v>39892.050000000003</v>
      </c>
      <c r="E25" s="8">
        <f t="shared" si="35"/>
        <v>55555.210000000014</v>
      </c>
      <c r="F25" s="8">
        <f t="shared" si="35"/>
        <v>61964.930000000008</v>
      </c>
      <c r="G25" s="8">
        <f t="shared" si="35"/>
        <v>60256.39</v>
      </c>
      <c r="H25" s="8">
        <f t="shared" si="35"/>
        <v>54938.660000000018</v>
      </c>
      <c r="I25" s="8">
        <f t="shared" si="35"/>
        <v>70416.479999999996</v>
      </c>
      <c r="J25" s="8">
        <f t="shared" si="35"/>
        <v>62087.000000000015</v>
      </c>
      <c r="K25" s="8">
        <f t="shared" si="35"/>
        <v>84649.520000000033</v>
      </c>
      <c r="L25" s="8">
        <f t="shared" si="35"/>
        <v>92824.200000000026</v>
      </c>
      <c r="M25" s="8">
        <f t="shared" si="35"/>
        <v>107882.92000000003</v>
      </c>
      <c r="N25" s="8">
        <f t="shared" si="35"/>
        <v>105734.57000000002</v>
      </c>
      <c r="O25" s="8">
        <f t="shared" si="35"/>
        <v>167359.22000000003</v>
      </c>
      <c r="Q25" s="8">
        <f t="shared" ref="Q25:AB25" si="36">Q23-Q24</f>
        <v>165255.29999999999</v>
      </c>
      <c r="R25" s="8">
        <f t="shared" si="36"/>
        <v>183528.33999999997</v>
      </c>
      <c r="S25" s="8">
        <f t="shared" si="36"/>
        <v>181150.97999999998</v>
      </c>
      <c r="T25" s="8">
        <f t="shared" si="36"/>
        <v>217850.69999999995</v>
      </c>
      <c r="U25" s="8">
        <f t="shared" si="36"/>
        <v>248620.79999999999</v>
      </c>
      <c r="V25" s="8">
        <f t="shared" si="36"/>
        <v>304304.67</v>
      </c>
      <c r="W25" s="8">
        <f t="shared" si="36"/>
        <v>226963.57999999996</v>
      </c>
      <c r="X25" s="8">
        <f t="shared" si="36"/>
        <v>219755.95</v>
      </c>
      <c r="Y25" s="8">
        <f t="shared" si="36"/>
        <v>212849.72999999998</v>
      </c>
      <c r="Z25" s="8">
        <f t="shared" si="36"/>
        <v>229632.07</v>
      </c>
      <c r="AA25" s="8">
        <f t="shared" si="36"/>
        <v>246783.88</v>
      </c>
      <c r="AB25" s="8">
        <f t="shared" si="36"/>
        <v>270465.5</v>
      </c>
      <c r="AD25" s="8">
        <f t="shared" ref="AD25:AO25" si="37">AD23-AD24</f>
        <v>321902.41000000003</v>
      </c>
      <c r="AE25" s="8">
        <f t="shared" si="37"/>
        <v>324280.69</v>
      </c>
      <c r="AF25" s="8">
        <f t="shared" si="37"/>
        <v>355218.75</v>
      </c>
      <c r="AG25" s="8">
        <f t="shared" si="37"/>
        <v>322512.67</v>
      </c>
      <c r="AH25" s="8">
        <f t="shared" si="37"/>
        <v>341675.39</v>
      </c>
      <c r="AI25" s="8">
        <f t="shared" si="37"/>
        <v>313790.32</v>
      </c>
      <c r="AJ25" s="8">
        <f t="shared" si="37"/>
        <v>283295.71999999997</v>
      </c>
      <c r="AK25" s="8">
        <f t="shared" si="37"/>
        <v>282284.74</v>
      </c>
      <c r="AL25" s="8">
        <f t="shared" si="37"/>
        <v>305844.95</v>
      </c>
      <c r="AM25" s="8">
        <f t="shared" si="37"/>
        <v>342589.38</v>
      </c>
      <c r="AN25" s="8">
        <f t="shared" si="37"/>
        <v>355524.07</v>
      </c>
      <c r="AO25" s="8">
        <f t="shared" si="37"/>
        <v>394438.91000000003</v>
      </c>
      <c r="AQ25" s="8">
        <f t="shared" ref="AQ25:BG25" si="38">AQ23-AQ24</f>
        <v>358349.54</v>
      </c>
      <c r="AR25" s="8">
        <f t="shared" si="38"/>
        <v>372443.4</v>
      </c>
      <c r="AS25" s="8">
        <f t="shared" si="38"/>
        <v>345978.82999999996</v>
      </c>
      <c r="AT25" s="8">
        <f t="shared" si="38"/>
        <v>343789.06999999995</v>
      </c>
      <c r="AU25" s="8">
        <f t="shared" si="38"/>
        <v>369935.25</v>
      </c>
      <c r="AV25" s="8">
        <f t="shared" si="38"/>
        <v>431826.56000000006</v>
      </c>
      <c r="AW25" s="8">
        <f t="shared" si="38"/>
        <v>414254.55000000005</v>
      </c>
      <c r="AX25" s="8">
        <f t="shared" si="38"/>
        <v>418698.93999999994</v>
      </c>
      <c r="AY25" s="8">
        <f t="shared" si="38"/>
        <v>409069.9</v>
      </c>
      <c r="AZ25" s="8">
        <f t="shared" si="38"/>
        <v>417750.22</v>
      </c>
      <c r="BA25" s="8">
        <f t="shared" si="38"/>
        <v>443570.66000000003</v>
      </c>
      <c r="BB25" s="8">
        <f t="shared" si="38"/>
        <v>488905.44999999995</v>
      </c>
      <c r="BD25" s="8">
        <f t="shared" si="38"/>
        <v>527016.61</v>
      </c>
      <c r="BE25" s="8">
        <f t="shared" si="38"/>
        <v>557686.98</v>
      </c>
      <c r="BF25" s="8">
        <f t="shared" si="38"/>
        <v>566718.80000000005</v>
      </c>
      <c r="BG25" s="8">
        <f t="shared" si="38"/>
        <v>569593.40999999992</v>
      </c>
      <c r="BH25" s="8">
        <f t="shared" ref="BH25:BO25" si="39">BH23-BH24</f>
        <v>529222.35000000009</v>
      </c>
      <c r="BI25" s="8">
        <f t="shared" si="39"/>
        <v>543275.99</v>
      </c>
      <c r="BJ25" s="8">
        <f t="shared" si="39"/>
        <v>558359.02</v>
      </c>
      <c r="BK25" s="8">
        <f t="shared" si="39"/>
        <v>556808.09000000008</v>
      </c>
      <c r="BL25" s="8">
        <f t="shared" si="39"/>
        <v>553501.87</v>
      </c>
      <c r="BM25" s="8">
        <f t="shared" si="39"/>
        <v>564588.88</v>
      </c>
      <c r="BN25" s="8">
        <f t="shared" si="39"/>
        <v>580477.27</v>
      </c>
      <c r="BO25" s="8">
        <f t="shared" si="39"/>
        <v>565854.28</v>
      </c>
      <c r="BQ25" s="8">
        <f t="shared" ref="BQ25:BS25" si="40">BQ23-BQ24</f>
        <v>589879.6</v>
      </c>
      <c r="BR25" s="8">
        <f t="shared" si="40"/>
        <v>643043.04</v>
      </c>
      <c r="BS25" s="8">
        <f t="shared" si="40"/>
        <v>668050.4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 shum</cp:lastModifiedBy>
  <cp:revision>29</cp:revision>
  <dcterms:created xsi:type="dcterms:W3CDTF">2015-06-10T02:19:00Z</dcterms:created>
  <dcterms:modified xsi:type="dcterms:W3CDTF">2024-04-04T05:05:57Z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