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现金流量及资产负债表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<sst xmlns="http://schemas.openxmlformats.org/spreadsheetml/2006/main" count="53" uniqueCount="51">
  <si>
    <t xml:space="preserve">时间</t>
  </si>
  <si>
    <t xml:space="preserve">2019/01</t>
  </si>
  <si>
    <t xml:space="preserve">2019/02</t>
  </si>
  <si>
    <t xml:space="preserve">2019/03</t>
  </si>
  <si>
    <t xml:space="preserve">2019/04</t>
  </si>
  <si>
    <t xml:space="preserve">2019/05</t>
  </si>
  <si>
    <t xml:space="preserve">2019/06</t>
  </si>
  <si>
    <t xml:space="preserve">2019/07</t>
  </si>
  <si>
    <t xml:space="preserve">2019/08</t>
  </si>
  <si>
    <t xml:space="preserve">2019/09</t>
  </si>
  <si>
    <t xml:space="preserve">2019/10</t>
  </si>
  <si>
    <t xml:space="preserve">2019/11</t>
  </si>
  <si>
    <t xml:space="preserve">2019/12</t>
  </si>
  <si>
    <t xml:space="preserve">2019年度总计</t>
  </si>
  <si>
    <t xml:space="preserve">2020/01</t>
  </si>
  <si>
    <t xml:space="preserve">2020/02</t>
  </si>
  <si>
    <t xml:space="preserve">2020/03</t>
  </si>
  <si>
    <t xml:space="preserve">2020/04</t>
  </si>
  <si>
    <t xml:space="preserve">2020/05</t>
  </si>
  <si>
    <t xml:space="preserve">2020/06</t>
  </si>
  <si>
    <t xml:space="preserve">2020/07</t>
  </si>
  <si>
    <t xml:space="preserve">2020/08</t>
  </si>
  <si>
    <t xml:space="preserve">2020年度总计</t>
  </si>
  <si>
    <t xml:space="preserve">现金流量</t>
  </si>
  <si>
    <t xml:space="preserve">收入项</t>
  </si>
  <si>
    <t xml:space="preserve">工资</t>
  </si>
  <si>
    <t xml:space="preserve">兼职</t>
  </si>
  <si>
    <t xml:space="preserve">其他现金收入</t>
  </si>
  <si>
    <t xml:space="preserve">公积金提取</t>
  </si>
  <si>
    <t xml:space="preserve">报效款</t>
  </si>
  <si>
    <t xml:space="preserve">房补</t>
  </si>
  <si>
    <t xml:space="preserve">借款</t>
  </si>
  <si>
    <t xml:space="preserve">总计</t>
  </si>
  <si>
    <t xml:space="preserve">支出项</t>
  </si>
  <si>
    <t xml:space="preserve">信用卡账单</t>
  </si>
  <si>
    <t xml:space="preserve">租房开支</t>
  </si>
  <si>
    <t xml:space="preserve">现金开支</t>
  </si>
  <si>
    <t xml:space="preserve">利息支出</t>
  </si>
  <si>
    <t xml:space="preserve">债务偿还</t>
  </si>
  <si>
    <t xml:space="preserve">差额</t>
  </si>
  <si>
    <t xml:space="preserve">资产负债</t>
  </si>
  <si>
    <t xml:space="preserve">资产项</t>
  </si>
  <si>
    <t xml:space="preserve">指数基金</t>
  </si>
  <si>
    <t xml:space="preserve">货币基金</t>
  </si>
  <si>
    <t xml:space="preserve">定期存款</t>
  </si>
  <si>
    <t xml:space="preserve">黄金</t>
  </si>
  <si>
    <t xml:space="preserve">债券</t>
  </si>
  <si>
    <t xml:space="preserve">股票</t>
  </si>
  <si>
    <t xml:space="preserve">负债</t>
  </si>
  <si>
    <t xml:space="preserve">债务</t>
  </si>
  <si>
    <t xml:space="preserve">净资产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</si>
</sst>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Noto Sans CJK SC"/>
      <family val="2"/>
    </font>
    <font>
      <sz val="10"/>
      <name val="Noto Sans CJK SC"/>
      <family val="2"/>
    </font>
    <font>
      <sz val="9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现金流量及资产负债表!$A$1:$A$1</c:f>
              <c:strCache>
                <c:ptCount val="1"/>
                <c:pt idx="0">
                  <c:v>时间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现金流量及资产负债表!$E$1:$O$1,现金流量及资产负债表!$Q$1:$X$1</c:f>
              <c:strCache>
                <c:ptCount val="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</c:strCache>
            </c:strRef>
          </c:cat>
          <c:val>
            <c:numRef>
              <c:f>现金流量及资产负债表!$E$23:$O$23,现金流量及资产负债表!$Q$23:$X$23</c:f>
              <c:numCache>
                <c:formatCode>General</c:formatCode>
                <c:ptCount val="8"/>
                <c:pt idx="0">
                  <c:v>265255.3</c:v>
                </c:pt>
                <c:pt idx="1">
                  <c:v>283528.34</c:v>
                </c:pt>
                <c:pt idx="2">
                  <c:v>281150.98</c:v>
                </c:pt>
                <c:pt idx="3">
                  <c:v>317850.7</c:v>
                </c:pt>
                <c:pt idx="4">
                  <c:v>348620.8</c:v>
                </c:pt>
                <c:pt idx="5">
                  <c:v>404304.67</c:v>
                </c:pt>
                <c:pt idx="6">
                  <c:v>396963.58</c:v>
                </c:pt>
                <c:pt idx="7">
                  <c:v>389755.95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现金流量及资产负债表!$A$1:$A$1</c:f>
              <c:strCache>
                <c:ptCount val="1"/>
                <c:pt idx="0">
                  <c:v>时间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现金流量及资产负债表!$E$1:$O$1,现金流量及资产负债表!$Q$1:$X$1</c:f>
              <c:strCache>
                <c:ptCount val="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</c:strCache>
            </c:strRef>
          </c:cat>
          <c:val>
            <c:numRef>
              <c:f>现金流量及资产负债表!$E$25:$O$25,现金流量及资产负债表!$Q$25:$X$25</c:f>
              <c:numCache>
                <c:formatCode>General</c:formatCode>
                <c:ptCount val="8"/>
                <c:pt idx="0">
                  <c:v>165255.3</c:v>
                </c:pt>
                <c:pt idx="1">
                  <c:v>183528.34</c:v>
                </c:pt>
                <c:pt idx="2">
                  <c:v>181150.98</c:v>
                </c:pt>
                <c:pt idx="3">
                  <c:v>217850.7</c:v>
                </c:pt>
                <c:pt idx="4">
                  <c:v>248620.8</c:v>
                </c:pt>
                <c:pt idx="5">
                  <c:v>304304.67</c:v>
                </c:pt>
                <c:pt idx="6">
                  <c:v>226963.58</c:v>
                </c:pt>
                <c:pt idx="7">
                  <c:v>219755.95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00066"/>
        <c:crosses val="autoZero"/>
        <c:auto val="1"/>
        <c:lblAlgn val="ctr"/>
        <c:lblOffset val="100"/>
      </c:catAx>
      <c:valAx>
        <c:axId val="74300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58680</xdr:colOff>
      <xdr:row>25</xdr:row>
      <xdr:rowOff>128160</xdr:rowOff>
    </xdr:from>
    <xdr:to>
      <xdr:col>23</xdr:col>
      <xdr:colOff>127440</xdr:colOff>
      <xdr:row>44</xdr:row>
      <xdr:rowOff>43920</xdr:rowOff>
    </xdr:to>
    <xdr:graphicFrame>
      <xdr:nvGraphicFramePr>
        <xdr:cNvPr id="0" name=""/>
        <xdr:cNvGraphicFramePr/>
      </xdr:nvGraphicFramePr>
      <xdr:xfrm>
        <a:off x="2625120" y="4552200"/>
        <a:ext cx="5758560" cy="32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Y17" activeCellId="0" sqref="Y17"/>
    </sheetView>
  </sheetViews>
  <sheetFormatPr defaultRowHeight="13.8" zeroHeight="false" outlineLevelRow="0" outlineLevelCol="0"/>
  <cols>
    <col collapsed="false" customWidth="true" hidden="false" outlineLevel="0" max="2" min="1" style="1" width="10.5"/>
    <col collapsed="false" customWidth="true" hidden="false" outlineLevel="0" max="3" min="3" style="1" width="12.16"/>
    <col collapsed="false" customWidth="true" hidden="true" outlineLevel="0" max="15" min="4" style="2" width="10.5"/>
    <col collapsed="false" customWidth="true" hidden="true" outlineLevel="0" max="16" min="16" style="2" width="14.21"/>
    <col collapsed="false" customWidth="true" hidden="false" outlineLevel="0" max="24" min="17" style="2" width="10.5"/>
    <col collapsed="false" customWidth="true" hidden="false" outlineLevel="0" max="25" min="25" style="2" width="12.79"/>
    <col collapsed="false" customWidth="true" hidden="false" outlineLevel="0" max="69" min="26" style="2" width="10.5"/>
    <col collapsed="false" customWidth="true" hidden="false" outlineLevel="0" max="1025" min="70" style="1" width="10.5"/>
  </cols>
  <sheetData>
    <row r="1" customFormat="false" ht="17.15" hidden="false" customHeight="false" outlineLevel="0" collapsed="false">
      <c r="A1" s="3" t="s">
        <v>0</v>
      </c>
      <c r="B1" s="3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customFormat="false" ht="13.8" hidden="false" customHeight="false" outlineLevel="0" collapsed="false">
      <c r="A2" s="3" t="s">
        <v>23</v>
      </c>
      <c r="B2" s="3" t="s">
        <v>24</v>
      </c>
      <c r="C2" s="5" t="s">
        <v>25</v>
      </c>
      <c r="D2" s="6" t="n">
        <v>7709</v>
      </c>
      <c r="E2" s="6" t="n">
        <v>7414.05</v>
      </c>
      <c r="F2" s="6" t="n">
        <v>7400</v>
      </c>
      <c r="G2" s="6" t="n">
        <v>7478.26</v>
      </c>
      <c r="H2" s="6" t="n">
        <v>7489.89</v>
      </c>
      <c r="I2" s="6" t="n">
        <v>7760</v>
      </c>
      <c r="J2" s="6" t="n">
        <v>7517.05</v>
      </c>
      <c r="K2" s="6" t="n">
        <v>7474.38</v>
      </c>
      <c r="L2" s="6" t="n">
        <v>7656.73</v>
      </c>
      <c r="M2" s="6" t="n">
        <v>7245.45</v>
      </c>
      <c r="N2" s="6" t="n">
        <v>7462.74</v>
      </c>
      <c r="O2" s="6" t="n">
        <v>7474.37</v>
      </c>
      <c r="P2" s="6" t="n">
        <f aca="false">SUM(D2:O2)</f>
        <v>90081.92</v>
      </c>
      <c r="Q2" s="6" t="n">
        <v>12359.3</v>
      </c>
      <c r="R2" s="6" t="n">
        <v>12271.99</v>
      </c>
      <c r="S2" s="6" t="n">
        <v>12469.87</v>
      </c>
      <c r="T2" s="6" t="n">
        <v>12458.24</v>
      </c>
      <c r="U2" s="6" t="n">
        <v>12434.95</v>
      </c>
      <c r="V2" s="6" t="n">
        <v>12634.95</v>
      </c>
      <c r="W2" s="6" t="n">
        <v>11501.73</v>
      </c>
      <c r="X2" s="6" t="n">
        <v>10823.46</v>
      </c>
      <c r="Y2" s="2" t="n">
        <f aca="false">SUM(Q2:X2)</f>
        <v>96954.49</v>
      </c>
    </row>
    <row r="3" customFormat="false" ht="13.8" hidden="false" customHeight="false" outlineLevel="0" collapsed="false">
      <c r="A3" s="3"/>
      <c r="B3" s="3"/>
      <c r="C3" s="5" t="s">
        <v>26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6" t="n">
        <f aca="false">SUM(D3:O3)</f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6" t="n">
        <v>407</v>
      </c>
      <c r="X3" s="6" t="n">
        <v>911.2</v>
      </c>
      <c r="Y3" s="2" t="n">
        <f aca="false">SUM(Q3:X3)</f>
        <v>1318.2</v>
      </c>
    </row>
    <row r="4" customFormat="false" ht="13.8" hidden="false" customHeight="false" outlineLevel="0" collapsed="false">
      <c r="A4" s="3"/>
      <c r="B4" s="3"/>
      <c r="C4" s="5" t="s">
        <v>27</v>
      </c>
      <c r="D4" s="6" t="n">
        <v>44.33</v>
      </c>
      <c r="E4" s="6" t="n">
        <v>0</v>
      </c>
      <c r="F4" s="6" t="n">
        <v>0</v>
      </c>
      <c r="G4" s="6" t="n">
        <v>0</v>
      </c>
      <c r="H4" s="6" t="n">
        <v>464.11</v>
      </c>
      <c r="I4" s="6" t="n">
        <v>481.18</v>
      </c>
      <c r="J4" s="6" t="n">
        <v>530.8</v>
      </c>
      <c r="K4" s="6" t="n">
        <v>462.06</v>
      </c>
      <c r="L4" s="6" t="n">
        <v>878.35</v>
      </c>
      <c r="M4" s="6" t="n">
        <v>39.4</v>
      </c>
      <c r="N4" s="6" t="n">
        <v>148.5</v>
      </c>
      <c r="O4" s="6" t="n">
        <v>38130</v>
      </c>
      <c r="P4" s="6" t="n">
        <f aca="false">SUM(D4:O4)</f>
        <v>41178.73</v>
      </c>
      <c r="Q4" s="6" t="n">
        <v>638</v>
      </c>
      <c r="R4" s="6" t="n">
        <v>88</v>
      </c>
      <c r="S4" s="6" t="n">
        <v>1172.99</v>
      </c>
      <c r="T4" s="2" t="n">
        <v>3000</v>
      </c>
      <c r="U4" s="6" t="n">
        <v>75</v>
      </c>
      <c r="V4" s="6" t="n">
        <v>4000</v>
      </c>
      <c r="W4" s="6" t="n">
        <v>19.94</v>
      </c>
      <c r="X4" s="6" t="n">
        <v>5346</v>
      </c>
      <c r="Y4" s="2" t="n">
        <f aca="false">SUM(Q4:X4)</f>
        <v>14339.93</v>
      </c>
    </row>
    <row r="5" customFormat="false" ht="13.8" hidden="false" customHeight="false" outlineLevel="0" collapsed="false">
      <c r="A5" s="3"/>
      <c r="B5" s="3"/>
      <c r="C5" s="5" t="s">
        <v>28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6" t="n">
        <v>12000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f aca="false">SUM(D5:O5)</f>
        <v>12000</v>
      </c>
      <c r="Q5" s="2" t="n">
        <v>0</v>
      </c>
      <c r="R5" s="2" t="n">
        <v>0</v>
      </c>
      <c r="S5" s="6" t="n">
        <v>8000</v>
      </c>
      <c r="T5" s="6" t="n">
        <v>1500</v>
      </c>
      <c r="U5" s="6" t="n">
        <v>1500</v>
      </c>
      <c r="V5" s="2" t="n">
        <v>0</v>
      </c>
      <c r="W5" s="2" t="n">
        <v>0</v>
      </c>
      <c r="X5" s="2" t="n">
        <v>0</v>
      </c>
      <c r="Y5" s="2" t="n">
        <f aca="false">SUM(Q5:X5)</f>
        <v>11000</v>
      </c>
    </row>
    <row r="6" customFormat="false" ht="13.8" hidden="false" customHeight="false" outlineLevel="0" collapsed="false">
      <c r="A6" s="3"/>
      <c r="B6" s="3"/>
      <c r="C6" s="5" t="s">
        <v>29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6" t="n">
        <v>1473.3</v>
      </c>
      <c r="J6" s="6" t="n">
        <v>0</v>
      </c>
      <c r="K6" s="2" t="n">
        <v>0</v>
      </c>
      <c r="L6" s="2" t="n">
        <v>0</v>
      </c>
      <c r="M6" s="6" t="n">
        <v>1636</v>
      </c>
      <c r="N6" s="6" t="n">
        <v>400</v>
      </c>
      <c r="O6" s="6" t="n">
        <v>0</v>
      </c>
      <c r="P6" s="6" t="n">
        <f aca="false">SUM(D6:O6)</f>
        <v>3509.3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6" t="n">
        <v>1803.1</v>
      </c>
      <c r="X6" s="2" t="n">
        <v>0</v>
      </c>
      <c r="Y6" s="2" t="n">
        <f aca="false">SUM(Q6:X6)</f>
        <v>1803.1</v>
      </c>
    </row>
    <row r="7" customFormat="false" ht="13.8" hidden="false" customHeight="false" outlineLevel="0" collapsed="false">
      <c r="A7" s="3"/>
      <c r="B7" s="3"/>
      <c r="C7" s="5" t="s">
        <v>30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6" t="n">
        <v>1296</v>
      </c>
      <c r="J7" s="6" t="n">
        <v>0</v>
      </c>
      <c r="K7" s="2" t="n">
        <v>0</v>
      </c>
      <c r="L7" s="6" t="n">
        <v>1944</v>
      </c>
      <c r="M7" s="6" t="n">
        <v>0</v>
      </c>
      <c r="N7" s="6" t="n">
        <v>0</v>
      </c>
      <c r="O7" s="6" t="n">
        <v>1944</v>
      </c>
      <c r="P7" s="6" t="n">
        <f aca="false">SUM(D7:O7)</f>
        <v>5184</v>
      </c>
      <c r="Q7" s="2" t="n">
        <v>0</v>
      </c>
      <c r="R7" s="2" t="n">
        <v>0</v>
      </c>
      <c r="S7" s="6" t="n">
        <v>1944</v>
      </c>
      <c r="T7" s="6" t="n">
        <v>648</v>
      </c>
      <c r="U7" s="6" t="n">
        <v>648</v>
      </c>
      <c r="V7" s="6" t="n">
        <v>648</v>
      </c>
      <c r="W7" s="6" t="n">
        <v>648</v>
      </c>
      <c r="X7" s="6" t="n">
        <v>648</v>
      </c>
      <c r="Y7" s="2" t="n">
        <f aca="false">SUM(Q7:X7)</f>
        <v>5184</v>
      </c>
    </row>
    <row r="8" customFormat="false" ht="13.8" hidden="false" customHeight="false" outlineLevel="0" collapsed="false">
      <c r="A8" s="3"/>
      <c r="B8" s="3"/>
      <c r="C8" s="5" t="s">
        <v>31</v>
      </c>
      <c r="D8" s="2" t="n">
        <v>0</v>
      </c>
      <c r="E8" s="2" t="n">
        <v>0</v>
      </c>
      <c r="F8" s="2" t="n">
        <v>50000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6" t="n">
        <f aca="false">SUM(D8:O8)</f>
        <v>50000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6" t="n">
        <v>70000</v>
      </c>
      <c r="X8" s="2" t="n">
        <v>0</v>
      </c>
      <c r="Y8" s="2" t="n">
        <f aca="false">SUM(Q8:X8)</f>
        <v>70000</v>
      </c>
    </row>
    <row r="9" customFormat="false" ht="13.8" hidden="false" customHeight="false" outlineLevel="0" collapsed="false">
      <c r="A9" s="3"/>
      <c r="B9" s="3"/>
      <c r="C9" s="5" t="s">
        <v>32</v>
      </c>
      <c r="D9" s="2" t="n">
        <f aca="false">SUM(D2:D8)</f>
        <v>7753.33</v>
      </c>
      <c r="E9" s="2" t="n">
        <f aca="false">SUM(E2:E8)</f>
        <v>7414.05</v>
      </c>
      <c r="F9" s="2" t="n">
        <f aca="false">SUM(F2:F8)</f>
        <v>57400</v>
      </c>
      <c r="G9" s="2" t="n">
        <f aca="false">SUM(G2:G8)</f>
        <v>7478.26</v>
      </c>
      <c r="H9" s="2" t="n">
        <f aca="false">SUM(H2:H8)</f>
        <v>7954</v>
      </c>
      <c r="I9" s="2" t="n">
        <f aca="false">SUM(I2:I8)</f>
        <v>11010.48</v>
      </c>
      <c r="J9" s="2" t="n">
        <f aca="false">SUM(J2:J8)</f>
        <v>8047.85</v>
      </c>
      <c r="K9" s="2" t="n">
        <f aca="false">SUM(K2:K8)</f>
        <v>19936.44</v>
      </c>
      <c r="L9" s="2" t="n">
        <f aca="false">SUM(L2:L8)</f>
        <v>10479.08</v>
      </c>
      <c r="M9" s="2" t="n">
        <f aca="false">SUM(M2:M8)</f>
        <v>8920.85</v>
      </c>
      <c r="N9" s="2" t="n">
        <f aca="false">SUM(N2:N8)</f>
        <v>8011.24</v>
      </c>
      <c r="O9" s="2" t="n">
        <f aca="false">SUM(O2:O8)</f>
        <v>47548.37</v>
      </c>
      <c r="P9" s="6" t="n">
        <f aca="false">SUM(D9:O9)</f>
        <v>201953.95</v>
      </c>
      <c r="Q9" s="2" t="n">
        <f aca="false">SUM(Q2:Q8)</f>
        <v>12997.3</v>
      </c>
      <c r="R9" s="2" t="n">
        <f aca="false">SUM(R2:R8)</f>
        <v>12359.99</v>
      </c>
      <c r="S9" s="2" t="n">
        <f aca="false">SUM(S2:S8)</f>
        <v>23586.86</v>
      </c>
      <c r="T9" s="2" t="n">
        <f aca="false">SUM(T2:T8)</f>
        <v>17606.24</v>
      </c>
      <c r="U9" s="2" t="n">
        <f aca="false">SUM(U2:U8)</f>
        <v>14657.95</v>
      </c>
      <c r="V9" s="2" t="n">
        <f aca="false">SUM(V2:V8)</f>
        <v>17282.95</v>
      </c>
      <c r="W9" s="2" t="n">
        <f aca="false">SUM(W2:W8)</f>
        <v>84379.77</v>
      </c>
      <c r="X9" s="2" t="n">
        <f aca="false">SUM(X2:X8)</f>
        <v>17728.66</v>
      </c>
      <c r="Y9" s="2" t="n">
        <f aca="false">SUM(Q9:X9)</f>
        <v>200599.72</v>
      </c>
      <c r="AA9" s="6"/>
    </row>
    <row r="10" customFormat="false" ht="13.8" hidden="false" customHeight="false" outlineLevel="0" collapsed="false">
      <c r="A10" s="3"/>
      <c r="B10" s="3" t="s">
        <v>33</v>
      </c>
      <c r="C10" s="5" t="s">
        <v>34</v>
      </c>
      <c r="D10" s="6" t="n">
        <v>2401</v>
      </c>
      <c r="E10" s="6" t="n">
        <v>2029.83</v>
      </c>
      <c r="F10" s="6" t="n">
        <v>1375.56</v>
      </c>
      <c r="G10" s="6" t="n">
        <v>2699.75</v>
      </c>
      <c r="H10" s="6" t="n">
        <v>3113.23</v>
      </c>
      <c r="I10" s="6" t="n">
        <v>3190.37</v>
      </c>
      <c r="J10" s="6" t="n">
        <v>1404.08</v>
      </c>
      <c r="K10" s="6" t="n">
        <v>1836.61</v>
      </c>
      <c r="L10" s="6" t="n">
        <v>1146.88</v>
      </c>
      <c r="M10" s="6" t="n">
        <v>3626.41</v>
      </c>
      <c r="N10" s="6" t="n">
        <v>1715.16</v>
      </c>
      <c r="O10" s="6" t="n">
        <v>1728.63</v>
      </c>
      <c r="P10" s="6" t="n">
        <f aca="false">SUM(D10:O10)</f>
        <v>26267.51</v>
      </c>
      <c r="Q10" s="6" t="n">
        <v>4512.24</v>
      </c>
      <c r="R10" s="6" t="n">
        <v>969.37</v>
      </c>
      <c r="S10" s="6" t="n">
        <v>2381.55</v>
      </c>
      <c r="T10" s="6" t="n">
        <v>6214.7</v>
      </c>
      <c r="U10" s="6" t="n">
        <v>3004.41</v>
      </c>
      <c r="V10" s="6" t="n">
        <v>9534.9</v>
      </c>
      <c r="W10" s="6" t="n">
        <v>10480.42</v>
      </c>
      <c r="X10" s="6" t="n">
        <v>6134.28</v>
      </c>
      <c r="Y10" s="2" t="n">
        <f aca="false">SUM(Q10:X10)</f>
        <v>43231.87</v>
      </c>
      <c r="AA10" s="6"/>
    </row>
    <row r="11" customFormat="false" ht="13.8" hidden="false" customHeight="false" outlineLevel="0" collapsed="false">
      <c r="A11" s="3"/>
      <c r="B11" s="3"/>
      <c r="C11" s="5" t="s">
        <v>35</v>
      </c>
      <c r="D11" s="6" t="n">
        <v>1230</v>
      </c>
      <c r="E11" s="6" t="n">
        <v>3690</v>
      </c>
      <c r="F11" s="6" t="n">
        <v>708.5</v>
      </c>
      <c r="G11" s="6" t="n">
        <v>0</v>
      </c>
      <c r="H11" s="6" t="n">
        <v>3962</v>
      </c>
      <c r="I11" s="6" t="n">
        <v>0</v>
      </c>
      <c r="J11" s="6" t="n">
        <v>0</v>
      </c>
      <c r="K11" s="6" t="n">
        <v>4285</v>
      </c>
      <c r="L11" s="6" t="n">
        <v>0</v>
      </c>
      <c r="M11" s="6" t="n">
        <v>373</v>
      </c>
      <c r="N11" s="6" t="n">
        <v>3690</v>
      </c>
      <c r="O11" s="6" t="n">
        <v>339</v>
      </c>
      <c r="P11" s="6" t="n">
        <f aca="false">SUM(D11:O11)</f>
        <v>18277.5</v>
      </c>
      <c r="Q11" s="2" t="n">
        <v>0</v>
      </c>
      <c r="R11" s="6" t="n">
        <v>1700</v>
      </c>
      <c r="S11" s="6" t="n">
        <v>5190</v>
      </c>
      <c r="T11" s="2" t="n">
        <v>0</v>
      </c>
      <c r="U11" s="6" t="n">
        <v>5467</v>
      </c>
      <c r="V11" s="2" t="n">
        <v>0</v>
      </c>
      <c r="W11" s="2" t="n">
        <v>0</v>
      </c>
      <c r="X11" s="2" t="n">
        <v>0</v>
      </c>
      <c r="Y11" s="2" t="n">
        <f aca="false">SUM(Q11:X11)</f>
        <v>12357</v>
      </c>
      <c r="AA11" s="6"/>
    </row>
    <row r="12" customFormat="false" ht="13.8" hidden="false" customHeight="false" outlineLevel="0" collapsed="false">
      <c r="A12" s="3"/>
      <c r="B12" s="3"/>
      <c r="C12" s="5" t="s">
        <v>36</v>
      </c>
      <c r="D12" s="6" t="n">
        <v>0</v>
      </c>
      <c r="E12" s="6" t="n">
        <v>800</v>
      </c>
      <c r="F12" s="6" t="n">
        <v>200</v>
      </c>
      <c r="G12" s="6" t="n">
        <v>50</v>
      </c>
      <c r="H12" s="6" t="n">
        <v>34.4</v>
      </c>
      <c r="I12" s="6" t="n">
        <v>121</v>
      </c>
      <c r="J12" s="6" t="n">
        <v>315.78</v>
      </c>
      <c r="K12" s="6" t="n">
        <v>287.5</v>
      </c>
      <c r="L12" s="6" t="n">
        <v>29</v>
      </c>
      <c r="M12" s="6" t="n">
        <v>0</v>
      </c>
      <c r="N12" s="6" t="n">
        <v>0</v>
      </c>
      <c r="O12" s="6" t="n">
        <v>0</v>
      </c>
      <c r="P12" s="6" t="n">
        <f aca="false">SUM(D12:O12)</f>
        <v>1837.68</v>
      </c>
      <c r="Q12" s="6" t="n">
        <v>454.7</v>
      </c>
      <c r="R12" s="6" t="n">
        <v>663.4</v>
      </c>
      <c r="S12" s="6" t="n">
        <v>373</v>
      </c>
      <c r="T12" s="6" t="n">
        <v>89</v>
      </c>
      <c r="U12" s="6" t="n">
        <v>573</v>
      </c>
      <c r="V12" s="6" t="n">
        <v>217</v>
      </c>
      <c r="W12" s="2" t="n">
        <v>108166.76</v>
      </c>
      <c r="X12" s="2" t="n">
        <v>840</v>
      </c>
      <c r="Y12" s="2" t="n">
        <f aca="false">SUM(Q12:X12)</f>
        <v>111376.86</v>
      </c>
    </row>
    <row r="13" customFormat="false" ht="13.8" hidden="false" customHeight="false" outlineLevel="0" collapsed="false">
      <c r="A13" s="3"/>
      <c r="B13" s="3"/>
      <c r="C13" s="5" t="s">
        <v>37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6" t="n">
        <f aca="false">SUM(D13:O13)</f>
        <v>0</v>
      </c>
      <c r="Q13" s="2" t="n">
        <v>0</v>
      </c>
      <c r="R13" s="6" t="n">
        <v>5000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f aca="false">SUM(Q13:X13)</f>
        <v>5000</v>
      </c>
    </row>
    <row r="14" customFormat="false" ht="13.8" hidden="false" customHeight="false" outlineLevel="0" collapsed="false">
      <c r="A14" s="3"/>
      <c r="B14" s="3"/>
      <c r="C14" s="5" t="s">
        <v>38</v>
      </c>
      <c r="D14" s="6" t="n">
        <v>3267.55</v>
      </c>
      <c r="E14" s="6" t="n">
        <v>3332.9</v>
      </c>
      <c r="F14" s="6" t="n">
        <v>3399.55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f aca="false">SUM(D14:O14)</f>
        <v>10000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f aca="false">SUM(Q14:X14)</f>
        <v>0</v>
      </c>
    </row>
    <row r="15" customFormat="false" ht="13.8" hidden="false" customHeight="false" outlineLevel="0" collapsed="false">
      <c r="A15" s="3"/>
      <c r="B15" s="3"/>
      <c r="C15" s="5" t="s">
        <v>32</v>
      </c>
      <c r="D15" s="2" t="n">
        <f aca="false">SUM(D10:D14)</f>
        <v>6898.55</v>
      </c>
      <c r="E15" s="2" t="n">
        <f aca="false">SUM(E10:E14)</f>
        <v>9852.73</v>
      </c>
      <c r="F15" s="2" t="n">
        <f aca="false">SUM(F10:F14)</f>
        <v>5683.61</v>
      </c>
      <c r="G15" s="2" t="n">
        <f aca="false">SUM(G10:G14)</f>
        <v>2749.75</v>
      </c>
      <c r="H15" s="2" t="n">
        <f aca="false">SUM(H10:H14)</f>
        <v>7109.63</v>
      </c>
      <c r="I15" s="2" t="n">
        <f aca="false">SUM(I10:I14)</f>
        <v>3311.37</v>
      </c>
      <c r="J15" s="2" t="n">
        <f aca="false">SUM(J10:J14)</f>
        <v>1719.86</v>
      </c>
      <c r="K15" s="2" t="n">
        <f aca="false">SUM(K10:K14)</f>
        <v>6409.11</v>
      </c>
      <c r="L15" s="2" t="n">
        <f aca="false">SUM(L10:L14)</f>
        <v>1175.88</v>
      </c>
      <c r="M15" s="2" t="n">
        <f aca="false">SUM(M10:M14)</f>
        <v>3999.41</v>
      </c>
      <c r="N15" s="2" t="n">
        <f aca="false">SUM(N10:N14)</f>
        <v>5405.16</v>
      </c>
      <c r="O15" s="2" t="n">
        <f aca="false">SUM(O10:O14)</f>
        <v>2067.63</v>
      </c>
      <c r="P15" s="6" t="n">
        <f aca="false">SUM(D15:O15)</f>
        <v>56382.69</v>
      </c>
      <c r="Q15" s="2" t="n">
        <f aca="false">SUM(Q10:Q14)</f>
        <v>4966.94</v>
      </c>
      <c r="R15" s="2" t="n">
        <f aca="false">SUM(R10:R14)</f>
        <v>8332.77</v>
      </c>
      <c r="S15" s="2" t="n">
        <f aca="false">SUM(S10:S14)</f>
        <v>7944.55</v>
      </c>
      <c r="T15" s="2" t="n">
        <f aca="false">SUM(T10:T14)</f>
        <v>6303.7</v>
      </c>
      <c r="U15" s="2" t="n">
        <f aca="false">SUM(U10:U14)</f>
        <v>9044.41</v>
      </c>
      <c r="V15" s="2" t="n">
        <f aca="false">SUM(V10:V14)</f>
        <v>9751.9</v>
      </c>
      <c r="W15" s="2" t="n">
        <f aca="false">SUM(W10:W14)</f>
        <v>118647.18</v>
      </c>
      <c r="X15" s="2" t="n">
        <f aca="false">SUM(X10:X14)</f>
        <v>6974.28</v>
      </c>
      <c r="Y15" s="2" t="n">
        <f aca="false">SUM(Q15:X15)</f>
        <v>171965.73</v>
      </c>
    </row>
    <row r="16" customFormat="false" ht="13.8" hidden="false" customHeight="false" outlineLevel="0" collapsed="false">
      <c r="A16" s="3"/>
      <c r="B16" s="3" t="s">
        <v>39</v>
      </c>
      <c r="C16" s="3"/>
      <c r="D16" s="2" t="n">
        <f aca="false">D9-D15</f>
        <v>854.78</v>
      </c>
      <c r="E16" s="2" t="n">
        <f aca="false">E9-E15</f>
        <v>-2438.68</v>
      </c>
      <c r="F16" s="2" t="n">
        <f aca="false">F9-F15</f>
        <v>51716.39</v>
      </c>
      <c r="G16" s="2" t="n">
        <f aca="false">G9-G15</f>
        <v>4728.51</v>
      </c>
      <c r="H16" s="2" t="n">
        <f aca="false">H9-H15</f>
        <v>844.37</v>
      </c>
      <c r="I16" s="2" t="n">
        <f aca="false">I9-I15</f>
        <v>7699.11</v>
      </c>
      <c r="J16" s="2" t="n">
        <f aca="false">J9-J15</f>
        <v>6327.99</v>
      </c>
      <c r="K16" s="2" t="n">
        <f aca="false">K9-K15</f>
        <v>13527.33</v>
      </c>
      <c r="L16" s="2" t="n">
        <f aca="false">L9-L15</f>
        <v>9303.2</v>
      </c>
      <c r="M16" s="2" t="n">
        <f aca="false">M9-M15</f>
        <v>4921.44</v>
      </c>
      <c r="N16" s="2" t="n">
        <f aca="false">N9-N15</f>
        <v>2606.08</v>
      </c>
      <c r="O16" s="2" t="n">
        <f aca="false">O9-O15</f>
        <v>45480.74</v>
      </c>
      <c r="P16" s="6" t="n">
        <f aca="false">SUM(D16:O16)</f>
        <v>145571.26</v>
      </c>
      <c r="Q16" s="2" t="n">
        <f aca="false">Q9-Q15</f>
        <v>8030.36</v>
      </c>
      <c r="R16" s="2" t="n">
        <f aca="false">R9-R15</f>
        <v>4027.22</v>
      </c>
      <c r="S16" s="2" t="n">
        <f aca="false">S9-S15</f>
        <v>15642.31</v>
      </c>
      <c r="T16" s="2" t="n">
        <f aca="false">T9-T15</f>
        <v>11302.54</v>
      </c>
      <c r="U16" s="2" t="n">
        <f aca="false">U9-U15</f>
        <v>5613.54</v>
      </c>
      <c r="V16" s="2" t="n">
        <f aca="false">V9-V15</f>
        <v>7531.05</v>
      </c>
      <c r="W16" s="2" t="n">
        <f aca="false">W9-W15</f>
        <v>-34267.41</v>
      </c>
      <c r="X16" s="2" t="n">
        <f aca="false">X9-X15</f>
        <v>10754.38</v>
      </c>
      <c r="Y16" s="2" t="n">
        <f aca="false">SUM(Q16:X16)</f>
        <v>28633.99</v>
      </c>
    </row>
    <row r="17" customFormat="false" ht="13.8" hidden="false" customHeight="false" outlineLevel="0" collapsed="false">
      <c r="A17" s="3" t="s">
        <v>40</v>
      </c>
      <c r="B17" s="3" t="s">
        <v>41</v>
      </c>
      <c r="C17" s="5" t="s">
        <v>42</v>
      </c>
      <c r="D17" s="6" t="n">
        <v>33513</v>
      </c>
      <c r="E17" s="6" t="n">
        <v>24751.65</v>
      </c>
      <c r="F17" s="6" t="n">
        <v>12634.85</v>
      </c>
      <c r="G17" s="6" t="n">
        <v>15093.47</v>
      </c>
      <c r="H17" s="6" t="n">
        <v>20420.09</v>
      </c>
      <c r="I17" s="6" t="n">
        <v>17543.49</v>
      </c>
      <c r="J17" s="6" t="n">
        <v>18868.08</v>
      </c>
      <c r="K17" s="6" t="n">
        <v>14888.84</v>
      </c>
      <c r="L17" s="6" t="n">
        <v>14978.06</v>
      </c>
      <c r="M17" s="6" t="n">
        <v>15287.33</v>
      </c>
      <c r="N17" s="6" t="n">
        <v>18661.65</v>
      </c>
      <c r="O17" s="6" t="n">
        <v>16076.11</v>
      </c>
      <c r="P17" s="6"/>
      <c r="Q17" s="6" t="n">
        <v>15240.57</v>
      </c>
      <c r="R17" s="6" t="n">
        <v>12701.39</v>
      </c>
      <c r="S17" s="6" t="n">
        <v>9350.41</v>
      </c>
      <c r="T17" s="6" t="n">
        <v>14222.96</v>
      </c>
      <c r="U17" s="6" t="n">
        <v>18253.05</v>
      </c>
      <c r="V17" s="6" t="n">
        <v>23645.57</v>
      </c>
      <c r="W17" s="6" t="n">
        <v>19546.21</v>
      </c>
      <c r="X17" s="6" t="n">
        <v>19342.56</v>
      </c>
    </row>
    <row r="18" customFormat="false" ht="13.8" hidden="false" customHeight="false" outlineLevel="0" collapsed="false">
      <c r="A18" s="3"/>
      <c r="B18" s="3"/>
      <c r="C18" s="5" t="s">
        <v>43</v>
      </c>
      <c r="D18" s="6" t="n">
        <v>24162</v>
      </c>
      <c r="E18" s="6" t="n">
        <v>11155.93</v>
      </c>
      <c r="F18" s="6" t="n">
        <v>37081.44</v>
      </c>
      <c r="G18" s="6" t="n">
        <v>8361.04</v>
      </c>
      <c r="H18" s="6" t="n">
        <v>7792.74</v>
      </c>
      <c r="I18" s="6" t="n">
        <v>9341.47</v>
      </c>
      <c r="J18" s="6" t="n">
        <v>7021.05</v>
      </c>
      <c r="K18" s="6" t="n">
        <v>12564.52</v>
      </c>
      <c r="L18" s="6" t="n">
        <v>6163.61</v>
      </c>
      <c r="M18" s="6" t="n">
        <v>3693.43</v>
      </c>
      <c r="N18" s="6" t="n">
        <v>1889.28</v>
      </c>
      <c r="O18" s="6" t="n">
        <v>49351.22</v>
      </c>
      <c r="P18" s="6"/>
      <c r="Q18" s="6" t="n">
        <v>1267.53</v>
      </c>
      <c r="R18" s="6" t="n">
        <v>29512.69</v>
      </c>
      <c r="S18" s="6" t="n">
        <v>14141.27</v>
      </c>
      <c r="T18" s="6" t="n">
        <v>13952.84</v>
      </c>
      <c r="U18" s="6" t="n">
        <v>16678.45</v>
      </c>
      <c r="V18" s="6" t="n">
        <v>21344.31</v>
      </c>
      <c r="W18" s="6" t="n">
        <v>7678.26</v>
      </c>
      <c r="X18" s="6" t="n">
        <v>9513.39</v>
      </c>
    </row>
    <row r="19" customFormat="false" ht="13.8" hidden="false" customHeight="false" outlineLevel="0" collapsed="false">
      <c r="A19" s="3"/>
      <c r="B19" s="3"/>
      <c r="C19" s="5" t="s">
        <v>44</v>
      </c>
      <c r="D19" s="6" t="n">
        <v>0</v>
      </c>
      <c r="E19" s="6" t="n">
        <v>0</v>
      </c>
      <c r="F19" s="6" t="n">
        <v>20000</v>
      </c>
      <c r="G19" s="6" t="n">
        <v>20051.44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/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4009.06</v>
      </c>
    </row>
    <row r="20" customFormat="false" ht="13.8" hidden="false" customHeight="false" outlineLevel="0" collapsed="false">
      <c r="A20" s="3"/>
      <c r="B20" s="3"/>
      <c r="C20" s="5" t="s">
        <v>45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/>
      <c r="Q20" s="6" t="n">
        <v>3580.23</v>
      </c>
      <c r="R20" s="6" t="n">
        <v>4451.52</v>
      </c>
      <c r="S20" s="6" t="n">
        <v>4647.49</v>
      </c>
      <c r="T20" s="6" t="n">
        <v>2252.86</v>
      </c>
      <c r="U20" s="6" t="n">
        <v>1598.05</v>
      </c>
      <c r="V20" s="6" t="n">
        <v>859.81</v>
      </c>
      <c r="W20" s="2" t="n">
        <v>0</v>
      </c>
      <c r="X20" s="6" t="n">
        <v>2106.76</v>
      </c>
    </row>
    <row r="21" customFormat="false" ht="13.8" hidden="false" customHeight="false" outlineLevel="0" collapsed="false">
      <c r="A21" s="3"/>
      <c r="B21" s="3"/>
      <c r="C21" s="5" t="s">
        <v>46</v>
      </c>
      <c r="D21" s="6" t="n">
        <v>10009.5</v>
      </c>
      <c r="E21" s="6" t="n">
        <v>30022.74</v>
      </c>
      <c r="F21" s="6" t="n">
        <v>19984.47</v>
      </c>
      <c r="G21" s="6" t="n">
        <v>19998.32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/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</row>
    <row r="22" customFormat="false" ht="13.8" hidden="false" customHeight="false" outlineLevel="0" collapsed="false">
      <c r="A22" s="3"/>
      <c r="B22" s="3"/>
      <c r="C22" s="5" t="s">
        <v>47</v>
      </c>
      <c r="D22" s="6" t="n">
        <v>28940</v>
      </c>
      <c r="E22" s="6" t="n">
        <v>43024.44</v>
      </c>
      <c r="F22" s="6" t="n">
        <v>72264.17</v>
      </c>
      <c r="G22" s="6" t="n">
        <v>96752.12</v>
      </c>
      <c r="H22" s="6" t="n">
        <v>126725.83</v>
      </c>
      <c r="I22" s="6" t="n">
        <v>143531.52</v>
      </c>
      <c r="J22" s="6" t="n">
        <v>136197.87</v>
      </c>
      <c r="K22" s="6" t="n">
        <v>157196.16</v>
      </c>
      <c r="L22" s="6" t="n">
        <v>171682.53</v>
      </c>
      <c r="M22" s="6" t="n">
        <v>188902.16</v>
      </c>
      <c r="N22" s="6" t="n">
        <v>185183.64</v>
      </c>
      <c r="O22" s="6" t="n">
        <v>201931.89</v>
      </c>
      <c r="P22" s="6"/>
      <c r="Q22" s="6" t="n">
        <v>245166.97</v>
      </c>
      <c r="R22" s="6" t="n">
        <v>236862.74</v>
      </c>
      <c r="S22" s="6" t="n">
        <v>253011.81</v>
      </c>
      <c r="T22" s="6" t="n">
        <v>287422.04</v>
      </c>
      <c r="U22" s="6" t="n">
        <v>312091.25</v>
      </c>
      <c r="V22" s="6" t="n">
        <v>358454.98</v>
      </c>
      <c r="W22" s="6" t="n">
        <v>369739.11</v>
      </c>
      <c r="X22" s="6" t="n">
        <v>354784.18</v>
      </c>
    </row>
    <row r="23" customFormat="false" ht="13.8" hidden="false" customHeight="false" outlineLevel="0" collapsed="false">
      <c r="A23" s="3"/>
      <c r="B23" s="3"/>
      <c r="C23" s="5" t="s">
        <v>32</v>
      </c>
      <c r="D23" s="2" t="n">
        <f aca="false">SUM(D17:D22)</f>
        <v>96624.5</v>
      </c>
      <c r="E23" s="2" t="n">
        <f aca="false">SUM(E17:E22)</f>
        <v>108954.76</v>
      </c>
      <c r="F23" s="2" t="n">
        <f aca="false">SUM(F17:F22)</f>
        <v>161964.93</v>
      </c>
      <c r="G23" s="2" t="n">
        <f aca="false">SUM(G17:G22)</f>
        <v>160256.39</v>
      </c>
      <c r="H23" s="2" t="n">
        <f aca="false">SUM(H17:H22)</f>
        <v>154938.66</v>
      </c>
      <c r="I23" s="2" t="n">
        <f aca="false">SUM(I17:I22)</f>
        <v>170416.48</v>
      </c>
      <c r="J23" s="2" t="n">
        <f aca="false">SUM(J17:J22)</f>
        <v>162087</v>
      </c>
      <c r="K23" s="2" t="n">
        <f aca="false">SUM(K17:K22)</f>
        <v>184649.52</v>
      </c>
      <c r="L23" s="2" t="n">
        <f aca="false">SUM(L17:L22)</f>
        <v>192824.2</v>
      </c>
      <c r="M23" s="2" t="n">
        <f aca="false">SUM(M17:M22)</f>
        <v>207882.92</v>
      </c>
      <c r="N23" s="2" t="n">
        <f aca="false">SUM(N17:N22)</f>
        <v>205734.57</v>
      </c>
      <c r="O23" s="2" t="n">
        <f aca="false">SUM(O17:O22)</f>
        <v>267359.22</v>
      </c>
      <c r="Q23" s="2" t="n">
        <f aca="false">SUM(Q17:Q22)</f>
        <v>265255.3</v>
      </c>
      <c r="R23" s="2" t="n">
        <f aca="false">SUM(R17:R22)</f>
        <v>283528.34</v>
      </c>
      <c r="S23" s="2" t="n">
        <f aca="false">SUM(S17:S22)</f>
        <v>281150.98</v>
      </c>
      <c r="T23" s="2" t="n">
        <f aca="false">SUM(T17:T22)</f>
        <v>317850.7</v>
      </c>
      <c r="U23" s="2" t="n">
        <f aca="false">SUM(U17:U22)</f>
        <v>348620.8</v>
      </c>
      <c r="V23" s="2" t="n">
        <f aca="false">SUM(V17:V22)</f>
        <v>404304.67</v>
      </c>
      <c r="W23" s="2" t="n">
        <f aca="false">SUM(W17:W22)</f>
        <v>396963.58</v>
      </c>
      <c r="X23" s="2" t="n">
        <f aca="false">SUM(X17:X22)</f>
        <v>389755.95</v>
      </c>
    </row>
    <row r="24" customFormat="false" ht="13.8" hidden="false" customHeight="false" outlineLevel="0" collapsed="false">
      <c r="A24" s="3"/>
      <c r="B24" s="5" t="s">
        <v>48</v>
      </c>
      <c r="C24" s="5" t="s">
        <v>49</v>
      </c>
      <c r="D24" s="2" t="n">
        <v>56732.45</v>
      </c>
      <c r="E24" s="2" t="n">
        <f aca="false">D24+E8-E14</f>
        <v>53399.55</v>
      </c>
      <c r="F24" s="2" t="n">
        <f aca="false">E24+F8-F14</f>
        <v>100000</v>
      </c>
      <c r="G24" s="2" t="n">
        <f aca="false">F24+G8-G14</f>
        <v>100000</v>
      </c>
      <c r="H24" s="2" t="n">
        <f aca="false">G24+H8-H14</f>
        <v>100000</v>
      </c>
      <c r="I24" s="2" t="n">
        <f aca="false">G24+I8-I14</f>
        <v>100000</v>
      </c>
      <c r="J24" s="2" t="n">
        <f aca="false">H24+J8-J14</f>
        <v>100000</v>
      </c>
      <c r="K24" s="2" t="n">
        <f aca="false">I24+K8-K14</f>
        <v>100000</v>
      </c>
      <c r="L24" s="2" t="n">
        <f aca="false">J24+L8-L14</f>
        <v>100000</v>
      </c>
      <c r="M24" s="2" t="n">
        <f aca="false">K24+M8-M14</f>
        <v>100000</v>
      </c>
      <c r="N24" s="2" t="n">
        <f aca="false">L24+N8-N14</f>
        <v>100000</v>
      </c>
      <c r="O24" s="2" t="n">
        <f aca="false">M24+O8-O14</f>
        <v>100000</v>
      </c>
      <c r="Q24" s="2" t="n">
        <f aca="false">O24+Q8-Q14</f>
        <v>100000</v>
      </c>
      <c r="R24" s="2" t="n">
        <f aca="false">Q24+R8-R14</f>
        <v>100000</v>
      </c>
      <c r="S24" s="2" t="n">
        <f aca="false">R24+S8-S14</f>
        <v>100000</v>
      </c>
      <c r="T24" s="2" t="n">
        <f aca="false">S24+T8-T14</f>
        <v>100000</v>
      </c>
      <c r="U24" s="2" t="n">
        <f aca="false">T24+U8-U14</f>
        <v>100000</v>
      </c>
      <c r="V24" s="2" t="n">
        <f aca="false">U24+V8-V14</f>
        <v>100000</v>
      </c>
      <c r="W24" s="2" t="n">
        <f aca="false">V24+W8-W14</f>
        <v>170000</v>
      </c>
      <c r="X24" s="2" t="n">
        <f aca="false">W24+X8-X14</f>
        <v>170000</v>
      </c>
    </row>
    <row r="25" customFormat="false" ht="13.8" hidden="false" customHeight="false" outlineLevel="0" collapsed="false">
      <c r="A25" s="3"/>
      <c r="B25" s="3" t="s">
        <v>50</v>
      </c>
      <c r="C25" s="3"/>
      <c r="D25" s="2" t="n">
        <f aca="false">D23-D24</f>
        <v>39892.05</v>
      </c>
      <c r="E25" s="2" t="n">
        <f aca="false">E23-E24</f>
        <v>55555.21</v>
      </c>
      <c r="F25" s="2" t="n">
        <f aca="false">F23-F24</f>
        <v>61964.93</v>
      </c>
      <c r="G25" s="2" t="n">
        <f aca="false">G23-G24</f>
        <v>60256.39</v>
      </c>
      <c r="H25" s="2" t="n">
        <f aca="false">H23-H24</f>
        <v>54938.66</v>
      </c>
      <c r="I25" s="2" t="n">
        <f aca="false">I23-I24</f>
        <v>70416.48</v>
      </c>
      <c r="J25" s="2" t="n">
        <f aca="false">J23-J24</f>
        <v>62087</v>
      </c>
      <c r="K25" s="2" t="n">
        <f aca="false">K23-K24</f>
        <v>84649.52</v>
      </c>
      <c r="L25" s="2" t="n">
        <f aca="false">L23-L24</f>
        <v>92824.2</v>
      </c>
      <c r="M25" s="2" t="n">
        <f aca="false">M23-M24</f>
        <v>107882.92</v>
      </c>
      <c r="N25" s="2" t="n">
        <f aca="false">N23-N24</f>
        <v>105734.57</v>
      </c>
      <c r="O25" s="2" t="n">
        <f aca="false">O23-O24</f>
        <v>167359.22</v>
      </c>
      <c r="Q25" s="2" t="n">
        <f aca="false">Q23-Q24</f>
        <v>165255.3</v>
      </c>
      <c r="R25" s="2" t="n">
        <f aca="false">R23-R24</f>
        <v>183528.34</v>
      </c>
      <c r="S25" s="2" t="n">
        <f aca="false">S23-S24</f>
        <v>181150.98</v>
      </c>
      <c r="T25" s="2" t="n">
        <f aca="false">T23-T24</f>
        <v>217850.7</v>
      </c>
      <c r="U25" s="2" t="n">
        <f aca="false">U23-U24</f>
        <v>248620.8</v>
      </c>
      <c r="V25" s="2" t="n">
        <f aca="false">V23-V24</f>
        <v>304304.67</v>
      </c>
      <c r="W25" s="2" t="n">
        <f aca="false">W23-W24</f>
        <v>226963.58</v>
      </c>
      <c r="X25" s="2" t="n">
        <f aca="false">X23-X24</f>
        <v>219755.95</v>
      </c>
    </row>
  </sheetData>
  <mergeCells count="8">
    <mergeCell ref="A1:C1"/>
    <mergeCell ref="A2:A16"/>
    <mergeCell ref="B2:B9"/>
    <mergeCell ref="B10:B15"/>
    <mergeCell ref="B16:C16"/>
    <mergeCell ref="A17:A25"/>
    <mergeCell ref="B17:B23"/>
    <mergeCell ref="B25:C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zh-CN</dc:language>
  <cp:lastModifiedBy/>
  <dcterms:modified xsi:type="dcterms:W3CDTF">2020-09-25T17:31:09Z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