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1DB05FE3-AC18-40A2-ACDC-57788C0DBBF2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5" i="1" l="1"/>
  <c r="BK24" i="1"/>
  <c r="BK23" i="1"/>
  <c r="BL11" i="1" l="1"/>
  <c r="BL12" i="1"/>
  <c r="BL13" i="1"/>
  <c r="BL14" i="1"/>
  <c r="BL15" i="1"/>
  <c r="BL16" i="1"/>
  <c r="BK16" i="1"/>
  <c r="BK15" i="1"/>
  <c r="BL10" i="1"/>
  <c r="BL9" i="1"/>
  <c r="BL8" i="1"/>
  <c r="BL7" i="1"/>
  <c r="BL6" i="1"/>
  <c r="BL5" i="1"/>
  <c r="BL4" i="1"/>
  <c r="BL3" i="1"/>
  <c r="BL2" i="1"/>
  <c r="BK9" i="1"/>
  <c r="BJ23" i="1"/>
  <c r="BJ16" i="1"/>
  <c r="BJ15" i="1"/>
  <c r="BJ9" i="1"/>
  <c r="BI23" i="1"/>
  <c r="BI15" i="1"/>
  <c r="BI9" i="1"/>
  <c r="BI16" i="1" s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E25" i="1" l="1"/>
  <c r="AC15" i="1"/>
  <c r="BC15" i="1"/>
  <c r="F25" i="1"/>
  <c r="K16" i="1"/>
  <c r="AL16" i="1"/>
  <c r="AU16" i="1"/>
  <c r="T16" i="1"/>
  <c r="X16" i="1"/>
  <c r="AB16" i="1"/>
  <c r="AC16" i="1" s="1"/>
  <c r="AD15" i="1"/>
  <c r="AP15" i="1" s="1"/>
  <c r="P15" i="1"/>
  <c r="AD9" i="1"/>
  <c r="AP9" i="1" s="1"/>
  <c r="BC9" i="1"/>
  <c r="BD16" i="1"/>
  <c r="BH16" i="1"/>
  <c r="AP10" i="1"/>
  <c r="AQ16" i="1"/>
  <c r="BC16" i="1" s="1"/>
  <c r="G25" i="1"/>
  <c r="P16" i="1"/>
  <c r="AC9" i="1"/>
  <c r="K24" i="1"/>
  <c r="M24" i="1" s="1"/>
  <c r="I25" i="1"/>
  <c r="H24" i="1"/>
  <c r="J24" i="1" s="1"/>
  <c r="P9" i="1"/>
  <c r="AD16" i="1" l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<sst xmlns="http://schemas.openxmlformats.org/spreadsheetml/2006/main" count="56" uniqueCount="54">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</sst>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(个人现金流量及资产负债表!$D$1:$O$1,个人现金流量及资产负债表!$Q$1:$AB$1,个人现金流量及资产负债表!$AD$1:$AO$1,个人现金流量及资产负债表!$AQ$1:$BB$1,个人现金流量及资产负债表!$BD$1:$BK$1)</c:f>
              <c:strCache>
                <c:ptCount val="5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(个人现金流量及资产负债表!$D$23:$O$23,个人现金流量及资产负债表!$Q$23:$AB$23,个人现金流量及资产负债表!$AD$23:$AO$23,个人现金流量及资产负债表!$AQ$23:$BB$23,个人现金流量及资产负债表!$BD$23:$BK$23)</c:f>
              <c:numCache>
                <c:formatCode>0.00</c:formatCode>
                <c:ptCount val="56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4EB3-8482-F5ECCCBBFBC9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(个人现金流量及资产负债表!$D$1:$O$1,个人现金流量及资产负债表!$Q$1:$AB$1,个人现金流量及资产负债表!$AD$1:$AO$1,个人现金流量及资产负债表!$AQ$1:$BB$1,个人现金流量及资产负债表!$BD$1:$BK$1)</c:f>
              <c:strCache>
                <c:ptCount val="5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(个人现金流量及资产负债表!$D$25:$O$25,个人现金流量及资产负债表!$Q$25:$AB$25,个人现金流量及资产负债表!$AD$25:$AO$25,个人现金流量及资产负债表!$AQ$25:$BB$25,个人现金流量及资产负债表!$BD$25:$BK$25)</c:f>
              <c:numCache>
                <c:formatCode>0.00</c:formatCode>
                <c:ptCount val="56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A-4EB3-8482-F5ECCCB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438150</xdr:colOff>
      <xdr:row>0</xdr:row>
      <xdr:rowOff>0</xdr:rowOff>
    </xdr:from>
    <xdr:to>
      <xdr:col>70</xdr:col>
      <xdr:colOff>562155</xdr:colOff>
      <xdr:row>27</xdr:row>
      <xdr:rowOff>111255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64</xdr:col>
      <xdr:colOff>247650</xdr:colOff>
      <xdr:row>0</xdr:row>
      <xdr:rowOff>47625</xdr:rowOff>
    </xdr:from>
    <xdr:to>
      <xdr:col>70</xdr:col>
      <xdr:colOff>376100</xdr:colOff>
      <xdr:row>27</xdr:row>
      <xdr:rowOff>158880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R25"/>
  <sheetViews>
    <sheetView tabSelected="1" workbookViewId="0">
      <pane xSplit="3" topLeftCell="BB1" activePane="topRight" state="frozen"/>
      <selection pane="topRight" activeCell="BL23" sqref="BL23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3" width="10.5" style="3" customWidth="1"/>
    <col min="64" max="64" width="12.25" style="3" customWidth="1"/>
    <col min="65" max="102" width="10.5" style="3" customWidth="1"/>
    <col min="103" max="1058" width="10.5" style="2" customWidth="1"/>
  </cols>
  <sheetData>
    <row r="1" spans="1:1058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9" t="s">
        <v>25</v>
      </c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</row>
    <row r="2" spans="1:1058" x14ac:dyDescent="0.2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f>SUM(BD2:BK2)</f>
        <v>161160</v>
      </c>
    </row>
    <row r="3" spans="1:1058" x14ac:dyDescent="0.2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f t="shared" ref="BL3:BL9" si="4">SUM(BD3:BK3)</f>
        <v>0</v>
      </c>
    </row>
    <row r="4" spans="1:1058" x14ac:dyDescent="0.2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f t="shared" si="4"/>
        <v>1884.0900000000001</v>
      </c>
    </row>
    <row r="5" spans="1:1058" x14ac:dyDescent="0.2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f t="shared" si="4"/>
        <v>0</v>
      </c>
    </row>
    <row r="6" spans="1:1058" x14ac:dyDescent="0.2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f t="shared" si="4"/>
        <v>0</v>
      </c>
    </row>
    <row r="7" spans="1:1058" x14ac:dyDescent="0.2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f t="shared" si="4"/>
        <v>0</v>
      </c>
    </row>
    <row r="8" spans="1:1058" x14ac:dyDescent="0.2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f t="shared" si="4"/>
        <v>0</v>
      </c>
    </row>
    <row r="9" spans="1:1058" x14ac:dyDescent="0.2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 t="shared" ref="BD9:BK9" si="9">SUM(BD2:BD8)</f>
        <v>40521.54</v>
      </c>
      <c r="BE9" s="3">
        <f t="shared" si="9"/>
        <v>17156.330000000002</v>
      </c>
      <c r="BF9" s="3">
        <f t="shared" si="9"/>
        <v>16987.400000000001</v>
      </c>
      <c r="BG9" s="3">
        <f t="shared" si="9"/>
        <v>16197.57</v>
      </c>
      <c r="BH9" s="3">
        <f t="shared" si="9"/>
        <v>16337.1</v>
      </c>
      <c r="BI9" s="3">
        <f t="shared" si="9"/>
        <v>18158.3</v>
      </c>
      <c r="BJ9" s="3">
        <f t="shared" si="9"/>
        <v>19032.91</v>
      </c>
      <c r="BK9" s="3">
        <f t="shared" si="9"/>
        <v>18652.939999999999</v>
      </c>
      <c r="BL9" s="3">
        <f t="shared" si="4"/>
        <v>163044.09</v>
      </c>
    </row>
    <row r="10" spans="1:1058" x14ac:dyDescent="0.2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f>SUM(BD10:BK10)</f>
        <v>22454.829999999998</v>
      </c>
    </row>
    <row r="11" spans="1:1058" x14ac:dyDescent="0.2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f t="shared" ref="BL11:BL16" si="10">SUM(BD11:BK11)</f>
        <v>0</v>
      </c>
    </row>
    <row r="12" spans="1:1058" x14ac:dyDescent="0.2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f t="shared" si="10"/>
        <v>69075.25</v>
      </c>
    </row>
    <row r="13" spans="1:1058" x14ac:dyDescent="0.2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f t="shared" si="10"/>
        <v>0</v>
      </c>
    </row>
    <row r="14" spans="1:1058" x14ac:dyDescent="0.2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f t="shared" si="10"/>
        <v>0</v>
      </c>
    </row>
    <row r="15" spans="1:1058" x14ac:dyDescent="0.2">
      <c r="A15" s="12"/>
      <c r="B15" s="12"/>
      <c r="C15" s="7" t="s">
        <v>35</v>
      </c>
      <c r="D15" s="3">
        <f t="shared" ref="D15:O15" si="11">SUM(D10:D14)</f>
        <v>6898.55</v>
      </c>
      <c r="E15" s="3">
        <f t="shared" si="11"/>
        <v>9852.73</v>
      </c>
      <c r="F15" s="3">
        <f t="shared" si="11"/>
        <v>5683.6100000000006</v>
      </c>
      <c r="G15" s="3">
        <f t="shared" si="11"/>
        <v>2749.75</v>
      </c>
      <c r="H15" s="3">
        <f t="shared" si="11"/>
        <v>7109.6299999999992</v>
      </c>
      <c r="I15" s="3">
        <f t="shared" si="11"/>
        <v>3311.37</v>
      </c>
      <c r="J15" s="3">
        <f t="shared" si="11"/>
        <v>1719.86</v>
      </c>
      <c r="K15" s="3">
        <f t="shared" si="11"/>
        <v>6409.11</v>
      </c>
      <c r="L15" s="3">
        <f t="shared" si="11"/>
        <v>1175.8800000000001</v>
      </c>
      <c r="M15" s="3">
        <f t="shared" si="11"/>
        <v>3999.41</v>
      </c>
      <c r="N15" s="3">
        <f t="shared" si="11"/>
        <v>5405.16</v>
      </c>
      <c r="O15" s="3">
        <f t="shared" si="11"/>
        <v>2067.63</v>
      </c>
      <c r="P15" s="6">
        <f t="shared" si="0"/>
        <v>56382.689999999995</v>
      </c>
      <c r="Q15" s="3">
        <f t="shared" ref="Q15:AB15" si="12">SUM(Q10:Q14)</f>
        <v>4966.9399999999996</v>
      </c>
      <c r="R15" s="3">
        <f t="shared" si="12"/>
        <v>8332.77</v>
      </c>
      <c r="S15" s="3">
        <f t="shared" si="12"/>
        <v>7944.55</v>
      </c>
      <c r="T15" s="3">
        <f t="shared" si="12"/>
        <v>6303.7</v>
      </c>
      <c r="U15" s="3">
        <f t="shared" si="12"/>
        <v>9044.41</v>
      </c>
      <c r="V15" s="3">
        <f t="shared" si="12"/>
        <v>9751.9</v>
      </c>
      <c r="W15" s="3">
        <f t="shared" si="12"/>
        <v>118647.18</v>
      </c>
      <c r="X15" s="3">
        <f t="shared" si="12"/>
        <v>6974.28</v>
      </c>
      <c r="Y15" s="3">
        <f t="shared" si="12"/>
        <v>6496.88</v>
      </c>
      <c r="Z15" s="3">
        <f t="shared" si="12"/>
        <v>2520.0499999999997</v>
      </c>
      <c r="AA15" s="3">
        <f t="shared" si="12"/>
        <v>16734.650000000001</v>
      </c>
      <c r="AB15" s="3">
        <f t="shared" si="12"/>
        <v>3844.76</v>
      </c>
      <c r="AC15" s="3">
        <f t="shared" si="1"/>
        <v>201562.06999999998</v>
      </c>
      <c r="AD15" s="3">
        <f t="shared" ref="AD15:AO15" si="13">SUM(AD10:AD14)</f>
        <v>2287.0299999999997</v>
      </c>
      <c r="AE15" s="3">
        <f t="shared" si="13"/>
        <v>5724.25</v>
      </c>
      <c r="AF15" s="3">
        <f t="shared" si="13"/>
        <v>5696.95</v>
      </c>
      <c r="AG15" s="3">
        <f t="shared" si="13"/>
        <v>96621.119999999995</v>
      </c>
      <c r="AH15" s="3">
        <f t="shared" si="13"/>
        <v>13491.3</v>
      </c>
      <c r="AI15" s="3">
        <f t="shared" si="13"/>
        <v>11334.83</v>
      </c>
      <c r="AJ15" s="3">
        <f t="shared" si="13"/>
        <v>19276.87</v>
      </c>
      <c r="AK15" s="3">
        <f t="shared" si="13"/>
        <v>7110.69</v>
      </c>
      <c r="AL15" s="3">
        <f t="shared" si="13"/>
        <v>2893.7400000000002</v>
      </c>
      <c r="AM15" s="3">
        <f t="shared" si="13"/>
        <v>11663.15</v>
      </c>
      <c r="AN15" s="3">
        <f t="shared" si="13"/>
        <v>3420.51</v>
      </c>
      <c r="AO15" s="3">
        <f t="shared" si="13"/>
        <v>7229.8</v>
      </c>
      <c r="AP15" s="3">
        <f t="shared" si="2"/>
        <v>186750.23999999996</v>
      </c>
      <c r="AQ15" s="3">
        <f t="shared" ref="AQ15:BB15" si="14">SUM(AQ10:AQ14)</f>
        <v>7058.82</v>
      </c>
      <c r="AR15" s="3">
        <f t="shared" si="14"/>
        <v>1275.01</v>
      </c>
      <c r="AS15" s="3">
        <f t="shared" si="14"/>
        <v>1023.03</v>
      </c>
      <c r="AT15" s="3">
        <f t="shared" si="14"/>
        <v>4350.21</v>
      </c>
      <c r="AU15" s="3">
        <f t="shared" si="14"/>
        <v>4199.33</v>
      </c>
      <c r="AV15" s="3">
        <f t="shared" si="14"/>
        <v>6524.4900000000007</v>
      </c>
      <c r="AW15" s="3">
        <f t="shared" si="14"/>
        <v>3874.98</v>
      </c>
      <c r="AX15" s="3">
        <f t="shared" si="14"/>
        <v>2266.6</v>
      </c>
      <c r="AY15" s="3">
        <f t="shared" si="14"/>
        <v>16105.49</v>
      </c>
      <c r="AZ15" s="3">
        <f t="shared" si="14"/>
        <v>3209.99</v>
      </c>
      <c r="BA15" s="3">
        <f t="shared" si="14"/>
        <v>11801.43</v>
      </c>
      <c r="BB15" s="3">
        <f t="shared" si="14"/>
        <v>3605.62</v>
      </c>
      <c r="BC15" s="3">
        <f t="shared" si="3"/>
        <v>65295</v>
      </c>
      <c r="BD15" s="3">
        <f t="shared" ref="BD15:BK15" si="15">SUM(BD10:BD14)</f>
        <v>7536.92</v>
      </c>
      <c r="BE15" s="3">
        <f t="shared" si="15"/>
        <v>7738.82</v>
      </c>
      <c r="BF15" s="3">
        <f t="shared" si="15"/>
        <v>2623.08</v>
      </c>
      <c r="BG15" s="3">
        <f t="shared" si="15"/>
        <v>2330.37</v>
      </c>
      <c r="BH15" s="3">
        <f t="shared" si="15"/>
        <v>46077.439999999995</v>
      </c>
      <c r="BI15" s="3">
        <f t="shared" si="15"/>
        <v>6079.75</v>
      </c>
      <c r="BJ15" s="3">
        <f t="shared" si="15"/>
        <v>7628.18</v>
      </c>
      <c r="BK15" s="3">
        <f t="shared" si="15"/>
        <v>11515.52</v>
      </c>
      <c r="BL15" s="3">
        <f t="shared" si="10"/>
        <v>91530.08</v>
      </c>
    </row>
    <row r="16" spans="1:1058" x14ac:dyDescent="0.2">
      <c r="A16" s="12"/>
      <c r="B16" s="12" t="s">
        <v>42</v>
      </c>
      <c r="C16" s="12"/>
      <c r="D16" s="3">
        <f t="shared" ref="D16:O16" si="16">D9-D15</f>
        <v>854.77999999999975</v>
      </c>
      <c r="E16" s="3">
        <f t="shared" si="16"/>
        <v>-2438.6799999999994</v>
      </c>
      <c r="F16" s="3">
        <f t="shared" si="16"/>
        <v>51716.39</v>
      </c>
      <c r="G16" s="3">
        <f t="shared" si="16"/>
        <v>4728.51</v>
      </c>
      <c r="H16" s="3">
        <f t="shared" si="16"/>
        <v>844.3700000000008</v>
      </c>
      <c r="I16" s="3">
        <f t="shared" si="16"/>
        <v>7699.11</v>
      </c>
      <c r="J16" s="3">
        <f t="shared" si="16"/>
        <v>6327.9900000000007</v>
      </c>
      <c r="K16" s="3">
        <f t="shared" si="16"/>
        <v>13527.330000000002</v>
      </c>
      <c r="L16" s="3">
        <f t="shared" si="16"/>
        <v>9303.2000000000007</v>
      </c>
      <c r="M16" s="3">
        <f t="shared" si="16"/>
        <v>4921.4399999999987</v>
      </c>
      <c r="N16" s="3">
        <f t="shared" si="16"/>
        <v>2606.08</v>
      </c>
      <c r="O16" s="3">
        <f t="shared" si="16"/>
        <v>45480.740000000005</v>
      </c>
      <c r="P16" s="6">
        <f t="shared" si="0"/>
        <v>145571.26</v>
      </c>
      <c r="Q16" s="3">
        <f t="shared" ref="Q16:AB16" si="17">Q9-Q15</f>
        <v>8030.36</v>
      </c>
      <c r="R16" s="3">
        <f t="shared" si="17"/>
        <v>4027.2199999999993</v>
      </c>
      <c r="S16" s="3">
        <f t="shared" si="17"/>
        <v>15642.310000000001</v>
      </c>
      <c r="T16" s="3">
        <f t="shared" si="17"/>
        <v>11302.539999999997</v>
      </c>
      <c r="U16" s="3">
        <f t="shared" si="17"/>
        <v>5613.5400000000009</v>
      </c>
      <c r="V16" s="3">
        <f t="shared" si="17"/>
        <v>7531.0500000000011</v>
      </c>
      <c r="W16" s="3">
        <f t="shared" si="17"/>
        <v>-34267.409999999989</v>
      </c>
      <c r="X16" s="3">
        <f t="shared" si="17"/>
        <v>10754.380000000001</v>
      </c>
      <c r="Y16" s="3">
        <f t="shared" si="17"/>
        <v>-5516.95</v>
      </c>
      <c r="Z16" s="3">
        <f t="shared" si="17"/>
        <v>4701.2099999999991</v>
      </c>
      <c r="AA16" s="3">
        <f t="shared" si="17"/>
        <v>-8731.5400000000009</v>
      </c>
      <c r="AB16" s="3">
        <f t="shared" si="17"/>
        <v>10303.619999999999</v>
      </c>
      <c r="AC16" s="3">
        <f t="shared" si="1"/>
        <v>29390.330000000005</v>
      </c>
      <c r="AD16" s="3">
        <f t="shared" ref="AD16:AO16" si="18">AD9-AD15</f>
        <v>11594.59</v>
      </c>
      <c r="AE16" s="3">
        <f t="shared" si="18"/>
        <v>5995.01</v>
      </c>
      <c r="AF16" s="3">
        <f t="shared" si="18"/>
        <v>38315.279999999999</v>
      </c>
      <c r="AG16" s="3">
        <f t="shared" si="18"/>
        <v>-56137.079999999994</v>
      </c>
      <c r="AH16" s="3">
        <f t="shared" si="18"/>
        <v>1693.58</v>
      </c>
      <c r="AI16" s="3">
        <f t="shared" si="18"/>
        <v>1747.5400000000009</v>
      </c>
      <c r="AJ16" s="3">
        <f t="shared" si="18"/>
        <v>1262.2299999999996</v>
      </c>
      <c r="AK16" s="3">
        <f t="shared" si="18"/>
        <v>6130.8700000000017</v>
      </c>
      <c r="AL16" s="3">
        <f t="shared" si="18"/>
        <v>12769.61</v>
      </c>
      <c r="AM16" s="3">
        <f t="shared" si="18"/>
        <v>6458.5599999999995</v>
      </c>
      <c r="AN16" s="3">
        <f t="shared" si="18"/>
        <v>9923.3799999999992</v>
      </c>
      <c r="AO16" s="3">
        <f t="shared" si="18"/>
        <v>6063.64</v>
      </c>
      <c r="AP16" s="3">
        <f t="shared" si="2"/>
        <v>45817.21</v>
      </c>
      <c r="AQ16" s="3">
        <f t="shared" ref="AQ16:BB16" si="19">AQ9-AQ15</f>
        <v>10992.77</v>
      </c>
      <c r="AR16" s="3">
        <f t="shared" si="19"/>
        <v>13234.87</v>
      </c>
      <c r="AS16" s="3">
        <f t="shared" si="19"/>
        <v>15334.429999999998</v>
      </c>
      <c r="AT16" s="3">
        <f t="shared" si="19"/>
        <v>10254.459999999999</v>
      </c>
      <c r="AU16" s="3">
        <f t="shared" si="19"/>
        <v>12520.089999999998</v>
      </c>
      <c r="AV16" s="3">
        <f t="shared" si="19"/>
        <v>10492.969999999998</v>
      </c>
      <c r="AW16" s="3">
        <f t="shared" si="19"/>
        <v>14501.16</v>
      </c>
      <c r="AX16" s="3">
        <f t="shared" si="19"/>
        <v>13971.96</v>
      </c>
      <c r="AY16" s="3">
        <f t="shared" si="19"/>
        <v>1154.8700000000008</v>
      </c>
      <c r="AZ16" s="3">
        <f t="shared" si="19"/>
        <v>12996.5</v>
      </c>
      <c r="BA16" s="3">
        <f t="shared" si="19"/>
        <v>4440</v>
      </c>
      <c r="BB16" s="3">
        <f t="shared" si="19"/>
        <v>24266.390000000003</v>
      </c>
      <c r="BC16" s="3">
        <f t="shared" si="3"/>
        <v>144160.47</v>
      </c>
      <c r="BD16" s="3">
        <f t="shared" ref="BD16:BK16" si="20">BD9-BD15</f>
        <v>32984.620000000003</v>
      </c>
      <c r="BE16" s="3">
        <f t="shared" si="20"/>
        <v>9417.510000000002</v>
      </c>
      <c r="BF16" s="3">
        <f t="shared" si="20"/>
        <v>14364.320000000002</v>
      </c>
      <c r="BG16" s="3">
        <f t="shared" si="20"/>
        <v>13867.2</v>
      </c>
      <c r="BH16" s="3">
        <f t="shared" si="20"/>
        <v>-29740.339999999997</v>
      </c>
      <c r="BI16" s="3">
        <f t="shared" si="20"/>
        <v>12078.55</v>
      </c>
      <c r="BJ16" s="3">
        <f t="shared" si="20"/>
        <v>11404.73</v>
      </c>
      <c r="BK16" s="3">
        <f t="shared" si="20"/>
        <v>7137.4199999999983</v>
      </c>
      <c r="BL16" s="3">
        <f t="shared" si="10"/>
        <v>71514.010000000009</v>
      </c>
    </row>
    <row r="17" spans="1:63" x14ac:dyDescent="0.2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</row>
    <row r="18" spans="1:63" x14ac:dyDescent="0.2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</row>
    <row r="19" spans="1:63" x14ac:dyDescent="0.2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</row>
    <row r="20" spans="1:63" x14ac:dyDescent="0.2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</row>
    <row r="21" spans="1:63" x14ac:dyDescent="0.2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</row>
    <row r="22" spans="1:63" x14ac:dyDescent="0.2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</row>
    <row r="23" spans="1:63" x14ac:dyDescent="0.2">
      <c r="A23" s="12"/>
      <c r="B23" s="12"/>
      <c r="C23" s="7" t="s">
        <v>35</v>
      </c>
      <c r="D23" s="8">
        <f t="shared" ref="D23:O23" si="21">SUM(D17:D22)</f>
        <v>96624.5</v>
      </c>
      <c r="E23" s="8">
        <f t="shared" si="21"/>
        <v>108954.76000000001</v>
      </c>
      <c r="F23" s="8">
        <f t="shared" si="21"/>
        <v>161964.93</v>
      </c>
      <c r="G23" s="8">
        <f t="shared" si="21"/>
        <v>160256.38999999998</v>
      </c>
      <c r="H23" s="8">
        <f t="shared" si="21"/>
        <v>154938.66</v>
      </c>
      <c r="I23" s="8">
        <f t="shared" si="21"/>
        <v>170416.47999999998</v>
      </c>
      <c r="J23" s="8">
        <f t="shared" si="21"/>
        <v>162087</v>
      </c>
      <c r="K23" s="8">
        <f t="shared" si="21"/>
        <v>184649.52000000002</v>
      </c>
      <c r="L23" s="8">
        <f t="shared" si="21"/>
        <v>192824.2</v>
      </c>
      <c r="M23" s="8">
        <f t="shared" si="21"/>
        <v>207882.92</v>
      </c>
      <c r="N23" s="8">
        <f t="shared" si="21"/>
        <v>205734.57</v>
      </c>
      <c r="O23" s="8">
        <f t="shared" si="21"/>
        <v>267359.22000000003</v>
      </c>
      <c r="Q23" s="8">
        <f t="shared" ref="Q23:AB23" si="22">SUM(Q17:Q22)</f>
        <v>265255.3</v>
      </c>
      <c r="R23" s="8">
        <f t="shared" si="22"/>
        <v>283528.33999999997</v>
      </c>
      <c r="S23" s="8">
        <f t="shared" si="22"/>
        <v>281150.98</v>
      </c>
      <c r="T23" s="8">
        <f t="shared" si="22"/>
        <v>317850.69999999995</v>
      </c>
      <c r="U23" s="8">
        <f t="shared" si="22"/>
        <v>348620.79999999999</v>
      </c>
      <c r="V23" s="8">
        <f t="shared" si="22"/>
        <v>404304.67</v>
      </c>
      <c r="W23" s="8">
        <f t="shared" si="22"/>
        <v>396963.57999999996</v>
      </c>
      <c r="X23" s="8">
        <f t="shared" si="22"/>
        <v>389755.95</v>
      </c>
      <c r="Y23" s="8">
        <f t="shared" si="22"/>
        <v>382849.73</v>
      </c>
      <c r="Z23" s="8">
        <f t="shared" si="22"/>
        <v>399632.07</v>
      </c>
      <c r="AA23" s="8">
        <f t="shared" si="22"/>
        <v>402783.88</v>
      </c>
      <c r="AB23" s="8">
        <f t="shared" si="22"/>
        <v>426465.5</v>
      </c>
      <c r="AD23" s="8">
        <f t="shared" ref="AD23:AO23" si="23">SUM(AD17:AD22)</f>
        <v>477902.41000000003</v>
      </c>
      <c r="AE23" s="8">
        <f t="shared" si="23"/>
        <v>480280.69</v>
      </c>
      <c r="AF23" s="8">
        <f t="shared" si="23"/>
        <v>511218.75</v>
      </c>
      <c r="AG23" s="8">
        <f t="shared" si="23"/>
        <v>478512.67</v>
      </c>
      <c r="AH23" s="8">
        <f t="shared" si="23"/>
        <v>497675.39</v>
      </c>
      <c r="AI23" s="8">
        <f t="shared" si="23"/>
        <v>469790.32</v>
      </c>
      <c r="AJ23" s="8">
        <f t="shared" si="23"/>
        <v>439295.72</v>
      </c>
      <c r="AK23" s="8">
        <f t="shared" si="23"/>
        <v>438284.74</v>
      </c>
      <c r="AL23" s="8">
        <f t="shared" si="23"/>
        <v>461844.95</v>
      </c>
      <c r="AM23" s="8">
        <f t="shared" si="23"/>
        <v>498589.38</v>
      </c>
      <c r="AN23" s="8">
        <f t="shared" si="23"/>
        <v>511524.07</v>
      </c>
      <c r="AO23" s="8">
        <f t="shared" si="23"/>
        <v>550438.91</v>
      </c>
      <c r="AQ23" s="8">
        <f t="shared" ref="AQ23:BG23" si="24">SUM(AQ17:AQ22)</f>
        <v>514349.54</v>
      </c>
      <c r="AR23" s="8">
        <f t="shared" si="24"/>
        <v>528443.4</v>
      </c>
      <c r="AS23" s="8">
        <f t="shared" si="24"/>
        <v>501978.82999999996</v>
      </c>
      <c r="AT23" s="8">
        <f t="shared" si="24"/>
        <v>499789.06999999995</v>
      </c>
      <c r="AU23" s="8">
        <f t="shared" si="24"/>
        <v>525935.25</v>
      </c>
      <c r="AV23" s="8">
        <f t="shared" si="24"/>
        <v>587826.56000000006</v>
      </c>
      <c r="AW23" s="8">
        <f t="shared" si="24"/>
        <v>570254.55000000005</v>
      </c>
      <c r="AX23" s="8">
        <f t="shared" si="24"/>
        <v>574698.93999999994</v>
      </c>
      <c r="AY23" s="8">
        <f t="shared" si="24"/>
        <v>565069.9</v>
      </c>
      <c r="AZ23" s="8">
        <f t="shared" si="24"/>
        <v>573750.22</v>
      </c>
      <c r="BA23" s="8">
        <f t="shared" si="24"/>
        <v>599570.66</v>
      </c>
      <c r="BB23" s="8">
        <f t="shared" si="24"/>
        <v>644905.44999999995</v>
      </c>
      <c r="BD23" s="8">
        <f t="shared" si="24"/>
        <v>683016.61</v>
      </c>
      <c r="BE23" s="8">
        <f t="shared" si="24"/>
        <v>713686.98</v>
      </c>
      <c r="BF23" s="8">
        <f t="shared" si="24"/>
        <v>722718.8</v>
      </c>
      <c r="BG23" s="8">
        <f t="shared" si="24"/>
        <v>725593.40999999992</v>
      </c>
      <c r="BH23" s="8">
        <f>SUM(BH17:BH22)</f>
        <v>685222.35000000009</v>
      </c>
      <c r="BI23" s="8">
        <f>SUM(BI17:BI22)</f>
        <v>699275.99</v>
      </c>
      <c r="BJ23" s="8">
        <f>SUM(BJ17:BJ22)</f>
        <v>714359.02</v>
      </c>
      <c r="BK23" s="8">
        <f>SUM(BK17:BK22)</f>
        <v>712808.09000000008</v>
      </c>
    </row>
    <row r="24" spans="1:63" x14ac:dyDescent="0.2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5">G24+I8-I14</f>
        <v>99999.999999999985</v>
      </c>
      <c r="J24" s="3">
        <f t="shared" si="25"/>
        <v>99999.999999999985</v>
      </c>
      <c r="K24" s="3">
        <f t="shared" si="25"/>
        <v>99999.999999999985</v>
      </c>
      <c r="L24" s="3">
        <f t="shared" si="25"/>
        <v>99999.999999999985</v>
      </c>
      <c r="M24" s="3">
        <f t="shared" si="25"/>
        <v>99999.999999999985</v>
      </c>
      <c r="N24" s="3">
        <f t="shared" si="25"/>
        <v>99999.999999999985</v>
      </c>
      <c r="O24" s="3">
        <f t="shared" si="25"/>
        <v>99999.999999999985</v>
      </c>
      <c r="Q24" s="3">
        <f>O24+Q8-Q14</f>
        <v>99999.999999999985</v>
      </c>
      <c r="R24" s="3">
        <f t="shared" ref="R24:AB24" si="26">Q24+R8-R14</f>
        <v>99999.999999999985</v>
      </c>
      <c r="S24" s="3">
        <f t="shared" si="26"/>
        <v>99999.999999999985</v>
      </c>
      <c r="T24" s="3">
        <f t="shared" si="26"/>
        <v>99999.999999999985</v>
      </c>
      <c r="U24" s="3">
        <f t="shared" si="26"/>
        <v>99999.999999999985</v>
      </c>
      <c r="V24" s="3">
        <f t="shared" si="26"/>
        <v>99999.999999999985</v>
      </c>
      <c r="W24" s="3">
        <f t="shared" si="26"/>
        <v>170000</v>
      </c>
      <c r="X24" s="3">
        <f t="shared" si="26"/>
        <v>170000</v>
      </c>
      <c r="Y24" s="3">
        <f t="shared" si="26"/>
        <v>170000</v>
      </c>
      <c r="Z24" s="3">
        <f t="shared" si="26"/>
        <v>170000</v>
      </c>
      <c r="AA24" s="3">
        <f t="shared" si="26"/>
        <v>156000</v>
      </c>
      <c r="AB24" s="3">
        <f t="shared" si="26"/>
        <v>156000</v>
      </c>
      <c r="AD24" s="3">
        <f>AB24+AD8-AD14</f>
        <v>156000</v>
      </c>
      <c r="AE24" s="3">
        <f t="shared" ref="AE24:AO24" si="27">AD24+AE8-AE14</f>
        <v>156000</v>
      </c>
      <c r="AF24" s="3">
        <f t="shared" si="27"/>
        <v>156000</v>
      </c>
      <c r="AG24" s="3">
        <f t="shared" si="27"/>
        <v>156000</v>
      </c>
      <c r="AH24" s="3">
        <f t="shared" si="27"/>
        <v>156000</v>
      </c>
      <c r="AI24" s="3">
        <f t="shared" si="27"/>
        <v>156000</v>
      </c>
      <c r="AJ24" s="3">
        <f t="shared" si="27"/>
        <v>156000</v>
      </c>
      <c r="AK24" s="3">
        <f t="shared" si="27"/>
        <v>156000</v>
      </c>
      <c r="AL24" s="3">
        <f t="shared" si="27"/>
        <v>156000</v>
      </c>
      <c r="AM24" s="3">
        <f t="shared" si="27"/>
        <v>156000</v>
      </c>
      <c r="AN24" s="3">
        <f t="shared" si="27"/>
        <v>156000</v>
      </c>
      <c r="AO24" s="3">
        <f t="shared" si="27"/>
        <v>156000</v>
      </c>
      <c r="AQ24" s="3">
        <f>AO24+AQ8-AQ14</f>
        <v>156000</v>
      </c>
      <c r="AR24" s="3">
        <f t="shared" ref="AR24:BB24" si="28">AQ24+AR8-AR14</f>
        <v>156000</v>
      </c>
      <c r="AS24" s="3">
        <f t="shared" si="28"/>
        <v>156000</v>
      </c>
      <c r="AT24" s="3">
        <f t="shared" si="28"/>
        <v>156000</v>
      </c>
      <c r="AU24" s="3">
        <f t="shared" si="28"/>
        <v>156000</v>
      </c>
      <c r="AV24" s="3">
        <f t="shared" si="28"/>
        <v>156000</v>
      </c>
      <c r="AW24" s="3">
        <f t="shared" si="28"/>
        <v>156000</v>
      </c>
      <c r="AX24" s="3">
        <f t="shared" si="28"/>
        <v>156000</v>
      </c>
      <c r="AY24" s="3">
        <f t="shared" si="28"/>
        <v>156000</v>
      </c>
      <c r="AZ24" s="3">
        <f t="shared" si="28"/>
        <v>156000</v>
      </c>
      <c r="BA24" s="3">
        <f t="shared" si="28"/>
        <v>156000</v>
      </c>
      <c r="BB24" s="3">
        <f t="shared" si="28"/>
        <v>156000</v>
      </c>
      <c r="BD24" s="3">
        <f>BB24+BD8-BD14</f>
        <v>156000</v>
      </c>
      <c r="BE24" s="3">
        <f t="shared" ref="BE24:BK24" si="29">BD24+BE8-BE14</f>
        <v>156000</v>
      </c>
      <c r="BF24" s="3">
        <f t="shared" si="29"/>
        <v>156000</v>
      </c>
      <c r="BG24" s="3">
        <f t="shared" si="29"/>
        <v>156000</v>
      </c>
      <c r="BH24" s="3">
        <f t="shared" si="29"/>
        <v>156000</v>
      </c>
      <c r="BI24" s="3">
        <f t="shared" si="29"/>
        <v>156000</v>
      </c>
      <c r="BJ24" s="3">
        <f t="shared" si="29"/>
        <v>156000</v>
      </c>
      <c r="BK24" s="3">
        <f t="shared" si="29"/>
        <v>156000</v>
      </c>
    </row>
    <row r="25" spans="1:63" x14ac:dyDescent="0.2">
      <c r="A25" s="12"/>
      <c r="B25" s="12" t="s">
        <v>53</v>
      </c>
      <c r="C25" s="12"/>
      <c r="D25" s="8">
        <f t="shared" ref="D25:O25" si="30">D23-D24</f>
        <v>39892.050000000003</v>
      </c>
      <c r="E25" s="8">
        <f t="shared" si="30"/>
        <v>55555.210000000014</v>
      </c>
      <c r="F25" s="8">
        <f t="shared" si="30"/>
        <v>61964.930000000008</v>
      </c>
      <c r="G25" s="8">
        <f t="shared" si="30"/>
        <v>60256.39</v>
      </c>
      <c r="H25" s="8">
        <f t="shared" si="30"/>
        <v>54938.660000000018</v>
      </c>
      <c r="I25" s="8">
        <f t="shared" si="30"/>
        <v>70416.479999999996</v>
      </c>
      <c r="J25" s="8">
        <f t="shared" si="30"/>
        <v>62087.000000000015</v>
      </c>
      <c r="K25" s="8">
        <f t="shared" si="30"/>
        <v>84649.520000000033</v>
      </c>
      <c r="L25" s="8">
        <f t="shared" si="30"/>
        <v>92824.200000000026</v>
      </c>
      <c r="M25" s="8">
        <f t="shared" si="30"/>
        <v>107882.92000000003</v>
      </c>
      <c r="N25" s="8">
        <f t="shared" si="30"/>
        <v>105734.57000000002</v>
      </c>
      <c r="O25" s="8">
        <f t="shared" si="30"/>
        <v>167359.22000000003</v>
      </c>
      <c r="Q25" s="8">
        <f t="shared" ref="Q25:AB25" si="31">Q23-Q24</f>
        <v>165255.29999999999</v>
      </c>
      <c r="R25" s="8">
        <f t="shared" si="31"/>
        <v>183528.33999999997</v>
      </c>
      <c r="S25" s="8">
        <f t="shared" si="31"/>
        <v>181150.97999999998</v>
      </c>
      <c r="T25" s="8">
        <f t="shared" si="31"/>
        <v>217850.69999999995</v>
      </c>
      <c r="U25" s="8">
        <f t="shared" si="31"/>
        <v>248620.79999999999</v>
      </c>
      <c r="V25" s="8">
        <f t="shared" si="31"/>
        <v>304304.67</v>
      </c>
      <c r="W25" s="8">
        <f t="shared" si="31"/>
        <v>226963.57999999996</v>
      </c>
      <c r="X25" s="8">
        <f t="shared" si="31"/>
        <v>219755.95</v>
      </c>
      <c r="Y25" s="8">
        <f t="shared" si="31"/>
        <v>212849.72999999998</v>
      </c>
      <c r="Z25" s="8">
        <f t="shared" si="31"/>
        <v>229632.07</v>
      </c>
      <c r="AA25" s="8">
        <f t="shared" si="31"/>
        <v>246783.88</v>
      </c>
      <c r="AB25" s="8">
        <f t="shared" si="31"/>
        <v>270465.5</v>
      </c>
      <c r="AD25" s="8">
        <f t="shared" ref="AD25:AO25" si="32">AD23-AD24</f>
        <v>321902.41000000003</v>
      </c>
      <c r="AE25" s="8">
        <f t="shared" si="32"/>
        <v>324280.69</v>
      </c>
      <c r="AF25" s="8">
        <f t="shared" si="32"/>
        <v>355218.75</v>
      </c>
      <c r="AG25" s="8">
        <f t="shared" si="32"/>
        <v>322512.67</v>
      </c>
      <c r="AH25" s="8">
        <f t="shared" si="32"/>
        <v>341675.39</v>
      </c>
      <c r="AI25" s="8">
        <f t="shared" si="32"/>
        <v>313790.32</v>
      </c>
      <c r="AJ25" s="8">
        <f t="shared" si="32"/>
        <v>283295.71999999997</v>
      </c>
      <c r="AK25" s="8">
        <f t="shared" si="32"/>
        <v>282284.74</v>
      </c>
      <c r="AL25" s="8">
        <f t="shared" si="32"/>
        <v>305844.95</v>
      </c>
      <c r="AM25" s="8">
        <f t="shared" si="32"/>
        <v>342589.38</v>
      </c>
      <c r="AN25" s="8">
        <f t="shared" si="32"/>
        <v>355524.07</v>
      </c>
      <c r="AO25" s="8">
        <f t="shared" si="32"/>
        <v>394438.91000000003</v>
      </c>
      <c r="AQ25" s="8">
        <f t="shared" ref="AQ25:BG25" si="33">AQ23-AQ24</f>
        <v>358349.54</v>
      </c>
      <c r="AR25" s="8">
        <f t="shared" si="33"/>
        <v>372443.4</v>
      </c>
      <c r="AS25" s="8">
        <f t="shared" si="33"/>
        <v>345978.82999999996</v>
      </c>
      <c r="AT25" s="8">
        <f t="shared" si="33"/>
        <v>343789.06999999995</v>
      </c>
      <c r="AU25" s="8">
        <f t="shared" si="33"/>
        <v>369935.25</v>
      </c>
      <c r="AV25" s="8">
        <f t="shared" si="33"/>
        <v>431826.56000000006</v>
      </c>
      <c r="AW25" s="8">
        <f t="shared" si="33"/>
        <v>414254.55000000005</v>
      </c>
      <c r="AX25" s="8">
        <f t="shared" si="33"/>
        <v>418698.93999999994</v>
      </c>
      <c r="AY25" s="8">
        <f t="shared" si="33"/>
        <v>409069.9</v>
      </c>
      <c r="AZ25" s="8">
        <f t="shared" si="33"/>
        <v>417750.22</v>
      </c>
      <c r="BA25" s="8">
        <f t="shared" si="33"/>
        <v>443570.66000000003</v>
      </c>
      <c r="BB25" s="8">
        <f t="shared" si="33"/>
        <v>488905.44999999995</v>
      </c>
      <c r="BD25" s="8">
        <f t="shared" si="33"/>
        <v>527016.61</v>
      </c>
      <c r="BE25" s="8">
        <f t="shared" si="33"/>
        <v>557686.98</v>
      </c>
      <c r="BF25" s="8">
        <f t="shared" si="33"/>
        <v>566718.80000000005</v>
      </c>
      <c r="BG25" s="8">
        <f t="shared" si="33"/>
        <v>569593.40999999992</v>
      </c>
      <c r="BH25" s="8">
        <f>BH23-BH24</f>
        <v>529222.35000000009</v>
      </c>
      <c r="BI25" s="8">
        <f>BI23-BI24</f>
        <v>543275.99</v>
      </c>
      <c r="BJ25" s="8">
        <f>BJ23-BJ24</f>
        <v>558359.02</v>
      </c>
      <c r="BK25" s="8">
        <f>BK23-BK24</f>
        <v>556808.09000000008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2015-06-10T02:19:00Z</dcterms:created>
  <dcterms:modified xsi:type="dcterms:W3CDTF">2023-09-05T13:59:42Z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