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资产负债表\资产负债表\"/>
    </mc:Choice>
  </mc:AlternateContent>
  <xr:revisionPtr revIDLastSave="0" documentId="13_ncr:1_{A22D5903-0E88-4E4A-B718-C5ECBEB63FFF}" xr6:coauthVersionLast="45" xr6:coauthVersionMax="45" xr10:uidLastSave="{00000000-0000-0000-0000-000000000000}"/>
  <bookViews>
    <workbookView xWindow="-120" yWindow="285" windowWidth="29040" windowHeight="16065" tabRatio="500" xr2:uid="{00000000-000D-0000-FFFF-FFFF00000000}"/>
  </bookViews>
  <sheets>
    <sheet name="按日净值" sheetId="1" r:id="rId1"/>
    <sheet name="按月净值" sheetId="2" r:id="rId2"/>
  </sheets>
  <calcPr calcId="18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175" i="1" l="1"/>
  <c r="F175" i="1" s="1"/>
  <c r="B175" i="1" s="1"/>
  <c r="H175" i="1"/>
  <c r="H5" i="2"/>
  <c r="B5" i="2"/>
  <c r="H4" i="2"/>
  <c r="B4" i="2"/>
  <c r="H3" i="2"/>
  <c r="B3" i="2"/>
  <c r="H2" i="2"/>
  <c r="B2" i="2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G57" i="1"/>
  <c r="F57" i="1" s="1"/>
  <c r="F58" i="1" s="1"/>
  <c r="B57" i="1"/>
  <c r="K57" i="1" s="1"/>
  <c r="K56" i="1"/>
  <c r="H56" i="1"/>
  <c r="B56" i="1"/>
  <c r="K55" i="1"/>
  <c r="H55" i="1"/>
  <c r="B55" i="1"/>
  <c r="H54" i="1"/>
  <c r="B54" i="1"/>
  <c r="K54" i="1" s="1"/>
  <c r="H53" i="1"/>
  <c r="B53" i="1"/>
  <c r="K53" i="1" s="1"/>
  <c r="K52" i="1"/>
  <c r="H52" i="1"/>
  <c r="B52" i="1"/>
  <c r="K51" i="1"/>
  <c r="H51" i="1"/>
  <c r="B51" i="1"/>
  <c r="H50" i="1"/>
  <c r="B50" i="1"/>
  <c r="K50" i="1" s="1"/>
  <c r="H49" i="1"/>
  <c r="B49" i="1"/>
  <c r="K49" i="1" s="1"/>
  <c r="K48" i="1"/>
  <c r="H48" i="1"/>
  <c r="B48" i="1"/>
  <c r="K47" i="1"/>
  <c r="H47" i="1"/>
  <c r="B47" i="1"/>
  <c r="H46" i="1"/>
  <c r="B46" i="1"/>
  <c r="K46" i="1" s="1"/>
  <c r="H45" i="1"/>
  <c r="B45" i="1"/>
  <c r="K45" i="1" s="1"/>
  <c r="K44" i="1"/>
  <c r="H44" i="1"/>
  <c r="B44" i="1"/>
  <c r="K43" i="1"/>
  <c r="H43" i="1"/>
  <c r="B43" i="1"/>
  <c r="H42" i="1"/>
  <c r="B42" i="1"/>
  <c r="K42" i="1" s="1"/>
  <c r="H41" i="1"/>
  <c r="B41" i="1"/>
  <c r="K41" i="1" s="1"/>
  <c r="K40" i="1"/>
  <c r="H40" i="1"/>
  <c r="B40" i="1"/>
  <c r="K39" i="1"/>
  <c r="H39" i="1"/>
  <c r="B39" i="1"/>
  <c r="H38" i="1"/>
  <c r="B38" i="1"/>
  <c r="K38" i="1" s="1"/>
  <c r="H37" i="1"/>
  <c r="B37" i="1"/>
  <c r="K37" i="1" s="1"/>
  <c r="K36" i="1"/>
  <c r="H36" i="1"/>
  <c r="B36" i="1"/>
  <c r="K35" i="1"/>
  <c r="H35" i="1"/>
  <c r="B35" i="1"/>
  <c r="H34" i="1"/>
  <c r="B34" i="1"/>
  <c r="K34" i="1" s="1"/>
  <c r="H33" i="1"/>
  <c r="B33" i="1"/>
  <c r="K33" i="1" s="1"/>
  <c r="K32" i="1"/>
  <c r="H32" i="1"/>
  <c r="B32" i="1"/>
  <c r="K31" i="1"/>
  <c r="H31" i="1"/>
  <c r="B31" i="1"/>
  <c r="H30" i="1"/>
  <c r="B30" i="1"/>
  <c r="K30" i="1" s="1"/>
  <c r="H29" i="1"/>
  <c r="B29" i="1"/>
  <c r="K29" i="1" s="1"/>
  <c r="K28" i="1"/>
  <c r="H28" i="1"/>
  <c r="B28" i="1"/>
  <c r="K27" i="1"/>
  <c r="H27" i="1"/>
  <c r="B27" i="1"/>
  <c r="H26" i="1"/>
  <c r="B26" i="1"/>
  <c r="K26" i="1" s="1"/>
  <c r="H25" i="1"/>
  <c r="B25" i="1"/>
  <c r="K25" i="1" s="1"/>
  <c r="K24" i="1"/>
  <c r="H24" i="1"/>
  <c r="B24" i="1"/>
  <c r="K23" i="1"/>
  <c r="H23" i="1"/>
  <c r="B23" i="1"/>
  <c r="H22" i="1"/>
  <c r="B22" i="1"/>
  <c r="K22" i="1" s="1"/>
  <c r="H21" i="1"/>
  <c r="B21" i="1"/>
  <c r="K21" i="1" s="1"/>
  <c r="K20" i="1"/>
  <c r="H20" i="1"/>
  <c r="B20" i="1"/>
  <c r="K19" i="1"/>
  <c r="H19" i="1"/>
  <c r="B19" i="1"/>
  <c r="H18" i="1"/>
  <c r="B18" i="1"/>
  <c r="K18" i="1" s="1"/>
  <c r="H17" i="1"/>
  <c r="B17" i="1"/>
  <c r="K17" i="1" s="1"/>
  <c r="H16" i="1"/>
  <c r="K16" i="1" s="1"/>
  <c r="B16" i="1"/>
  <c r="K15" i="1"/>
  <c r="H15" i="1"/>
  <c r="B15" i="1"/>
  <c r="H14" i="1"/>
  <c r="B14" i="1"/>
  <c r="K14" i="1" s="1"/>
  <c r="H13" i="1"/>
  <c r="B13" i="1"/>
  <c r="K13" i="1" s="1"/>
  <c r="K12" i="1"/>
  <c r="H12" i="1"/>
  <c r="B12" i="1"/>
  <c r="H11" i="1"/>
  <c r="K11" i="1" s="1"/>
  <c r="B11" i="1"/>
  <c r="H10" i="1"/>
  <c r="B10" i="1"/>
  <c r="K9" i="1"/>
  <c r="H9" i="1"/>
  <c r="B9" i="1"/>
  <c r="H8" i="1"/>
  <c r="K8" i="1" s="1"/>
  <c r="B8" i="1"/>
  <c r="H7" i="1"/>
  <c r="B7" i="1"/>
  <c r="K7" i="1" s="1"/>
  <c r="H6" i="1"/>
  <c r="B6" i="1"/>
  <c r="K6" i="1" s="1"/>
  <c r="K5" i="1"/>
  <c r="H5" i="1"/>
  <c r="B5" i="1"/>
  <c r="H4" i="1"/>
  <c r="B4" i="1"/>
  <c r="K4" i="1" s="1"/>
  <c r="H3" i="1"/>
  <c r="B3" i="1"/>
  <c r="K3" i="1" s="1"/>
  <c r="K2" i="1"/>
  <c r="H2" i="1"/>
  <c r="B2" i="1"/>
  <c r="K175" i="1" l="1"/>
  <c r="K10" i="1"/>
  <c r="F59" i="1"/>
  <c r="B58" i="1"/>
  <c r="K58" i="1" s="1"/>
  <c r="F60" i="1" l="1"/>
  <c r="B59" i="1"/>
  <c r="K59" i="1" s="1"/>
  <c r="B60" i="1" l="1"/>
  <c r="K60" i="1" s="1"/>
  <c r="G61" i="1"/>
  <c r="F61" i="1" s="1"/>
  <c r="B61" i="1" l="1"/>
  <c r="K61" i="1" s="1"/>
  <c r="G62" i="1"/>
  <c r="F62" i="1"/>
  <c r="B62" i="1" l="1"/>
  <c r="K62" i="1" s="1"/>
  <c r="G63" i="1"/>
  <c r="F63" i="1" s="1"/>
  <c r="G64" i="1" l="1"/>
  <c r="F64" i="1"/>
  <c r="B63" i="1"/>
  <c r="K63" i="1" s="1"/>
  <c r="B64" i="1" l="1"/>
  <c r="K64" i="1" s="1"/>
  <c r="G65" i="1"/>
  <c r="F65" i="1" s="1"/>
  <c r="B65" i="1" l="1"/>
  <c r="K65" i="1" s="1"/>
  <c r="G66" i="1"/>
  <c r="F66" i="1"/>
  <c r="B66" i="1" l="1"/>
  <c r="K66" i="1" s="1"/>
  <c r="G67" i="1"/>
  <c r="F67" i="1" s="1"/>
  <c r="G68" i="1" l="1"/>
  <c r="F68" i="1"/>
  <c r="B67" i="1"/>
  <c r="K67" i="1" s="1"/>
  <c r="B68" i="1" l="1"/>
  <c r="K68" i="1" s="1"/>
  <c r="G69" i="1"/>
  <c r="F69" i="1" s="1"/>
  <c r="B69" i="1" l="1"/>
  <c r="K69" i="1" s="1"/>
  <c r="G70" i="1"/>
  <c r="F70" i="1"/>
  <c r="B70" i="1" l="1"/>
  <c r="K70" i="1" s="1"/>
  <c r="G71" i="1"/>
  <c r="F71" i="1"/>
  <c r="G72" i="1" l="1"/>
  <c r="F72" i="1" s="1"/>
  <c r="B71" i="1"/>
  <c r="K71" i="1" s="1"/>
  <c r="B72" i="1" l="1"/>
  <c r="K72" i="1" s="1"/>
  <c r="G73" i="1"/>
  <c r="F73" i="1" s="1"/>
  <c r="B73" i="1" l="1"/>
  <c r="K73" i="1" s="1"/>
  <c r="G74" i="1"/>
  <c r="F74" i="1"/>
  <c r="B74" i="1" l="1"/>
  <c r="K74" i="1" s="1"/>
  <c r="G75" i="1"/>
  <c r="F75" i="1"/>
  <c r="G76" i="1" l="1"/>
  <c r="F76" i="1"/>
  <c r="B75" i="1"/>
  <c r="K75" i="1" s="1"/>
  <c r="B76" i="1" l="1"/>
  <c r="K76" i="1" s="1"/>
  <c r="G77" i="1"/>
  <c r="F77" i="1" s="1"/>
  <c r="B77" i="1" l="1"/>
  <c r="K77" i="1" s="1"/>
  <c r="G78" i="1"/>
  <c r="F78" i="1" s="1"/>
  <c r="B78" i="1" l="1"/>
  <c r="K78" i="1" s="1"/>
  <c r="G79" i="1"/>
  <c r="F79" i="1"/>
  <c r="G80" i="1" l="1"/>
  <c r="F80" i="1"/>
  <c r="B79" i="1"/>
  <c r="K79" i="1" s="1"/>
  <c r="B80" i="1" l="1"/>
  <c r="K80" i="1" s="1"/>
  <c r="G81" i="1"/>
  <c r="F81" i="1" s="1"/>
  <c r="B81" i="1" l="1"/>
  <c r="K81" i="1" s="1"/>
  <c r="G82" i="1"/>
  <c r="F82" i="1"/>
  <c r="B82" i="1" l="1"/>
  <c r="K82" i="1" s="1"/>
  <c r="G83" i="1"/>
  <c r="F83" i="1" s="1"/>
  <c r="G84" i="1" l="1"/>
  <c r="F84" i="1"/>
  <c r="B83" i="1"/>
  <c r="K83" i="1" s="1"/>
  <c r="B84" i="1" l="1"/>
  <c r="K84" i="1" s="1"/>
  <c r="G85" i="1"/>
  <c r="F85" i="1" s="1"/>
  <c r="B85" i="1" l="1"/>
  <c r="K85" i="1" s="1"/>
  <c r="G86" i="1"/>
  <c r="F86" i="1"/>
  <c r="B86" i="1" l="1"/>
  <c r="K86" i="1" s="1"/>
  <c r="G87" i="1"/>
  <c r="F87" i="1"/>
  <c r="G88" i="1" l="1"/>
  <c r="F88" i="1"/>
  <c r="B87" i="1"/>
  <c r="K87" i="1" s="1"/>
  <c r="B88" i="1" l="1"/>
  <c r="K88" i="1" s="1"/>
  <c r="G89" i="1"/>
  <c r="F89" i="1" s="1"/>
  <c r="G90" i="1" l="1"/>
  <c r="F90" i="1"/>
  <c r="B89" i="1"/>
  <c r="K89" i="1" s="1"/>
  <c r="B90" i="1" l="1"/>
  <c r="K90" i="1" s="1"/>
  <c r="G91" i="1"/>
  <c r="F91" i="1" s="1"/>
  <c r="B91" i="1" l="1"/>
  <c r="K91" i="1" s="1"/>
  <c r="G92" i="1"/>
  <c r="F92" i="1" s="1"/>
  <c r="B92" i="1" l="1"/>
  <c r="K92" i="1" s="1"/>
  <c r="G93" i="1"/>
  <c r="F93" i="1"/>
  <c r="G94" i="1" l="1"/>
  <c r="F94" i="1"/>
  <c r="B93" i="1"/>
  <c r="K93" i="1" s="1"/>
  <c r="B94" i="1" l="1"/>
  <c r="K94" i="1" s="1"/>
  <c r="G95" i="1"/>
  <c r="F95" i="1" s="1"/>
  <c r="B95" i="1" l="1"/>
  <c r="K95" i="1" s="1"/>
  <c r="G96" i="1"/>
  <c r="F96" i="1" s="1"/>
  <c r="B96" i="1" l="1"/>
  <c r="K96" i="1" s="1"/>
  <c r="G97" i="1"/>
  <c r="F97" i="1"/>
  <c r="G98" i="1" l="1"/>
  <c r="F98" i="1" s="1"/>
  <c r="B97" i="1"/>
  <c r="K97" i="1" s="1"/>
  <c r="B98" i="1" l="1"/>
  <c r="K98" i="1" s="1"/>
  <c r="G99" i="1"/>
  <c r="F99" i="1" s="1"/>
  <c r="B99" i="1" l="1"/>
  <c r="K99" i="1" s="1"/>
  <c r="G100" i="1"/>
  <c r="F100" i="1" s="1"/>
  <c r="B100" i="1" l="1"/>
  <c r="K100" i="1" s="1"/>
  <c r="G101" i="1"/>
  <c r="F101" i="1"/>
  <c r="G102" i="1" l="1"/>
  <c r="F102" i="1" s="1"/>
  <c r="B101" i="1"/>
  <c r="K101" i="1" s="1"/>
  <c r="B102" i="1" l="1"/>
  <c r="K102" i="1" s="1"/>
  <c r="G103" i="1"/>
  <c r="F103" i="1" s="1"/>
  <c r="B103" i="1" l="1"/>
  <c r="K103" i="1" s="1"/>
  <c r="G104" i="1"/>
  <c r="F104" i="1" s="1"/>
  <c r="B104" i="1" l="1"/>
  <c r="K104" i="1" s="1"/>
  <c r="G105" i="1"/>
  <c r="F105" i="1"/>
  <c r="G106" i="1" l="1"/>
  <c r="F106" i="1" s="1"/>
  <c r="B105" i="1"/>
  <c r="K105" i="1" s="1"/>
  <c r="B106" i="1" l="1"/>
  <c r="K106" i="1" s="1"/>
  <c r="G107" i="1"/>
  <c r="F107" i="1" s="1"/>
  <c r="B107" i="1" l="1"/>
  <c r="K107" i="1" s="1"/>
  <c r="G108" i="1"/>
  <c r="F108" i="1" s="1"/>
  <c r="B108" i="1" l="1"/>
  <c r="K108" i="1" s="1"/>
  <c r="G109" i="1"/>
  <c r="F109" i="1" s="1"/>
  <c r="G110" i="1" l="1"/>
  <c r="F110" i="1"/>
  <c r="B109" i="1"/>
  <c r="K109" i="1" s="1"/>
  <c r="B110" i="1" l="1"/>
  <c r="K110" i="1" s="1"/>
  <c r="G111" i="1"/>
  <c r="F111" i="1" s="1"/>
  <c r="B111" i="1" l="1"/>
  <c r="K111" i="1" s="1"/>
  <c r="G112" i="1"/>
  <c r="F112" i="1" s="1"/>
  <c r="B112" i="1" l="1"/>
  <c r="K112" i="1" s="1"/>
  <c r="G113" i="1"/>
  <c r="F113" i="1"/>
  <c r="G114" i="1" l="1"/>
  <c r="F114" i="1"/>
  <c r="B113" i="1"/>
  <c r="K113" i="1" s="1"/>
  <c r="B114" i="1" l="1"/>
  <c r="K114" i="1" s="1"/>
  <c r="G115" i="1"/>
  <c r="F115" i="1" s="1"/>
  <c r="B115" i="1" l="1"/>
  <c r="K115" i="1" s="1"/>
  <c r="G116" i="1"/>
  <c r="F116" i="1" s="1"/>
  <c r="B116" i="1" l="1"/>
  <c r="K116" i="1" s="1"/>
  <c r="G117" i="1"/>
  <c r="F117" i="1"/>
  <c r="G118" i="1" l="1"/>
  <c r="F118" i="1"/>
  <c r="B117" i="1"/>
  <c r="K117" i="1" s="1"/>
  <c r="B118" i="1" l="1"/>
  <c r="K118" i="1" s="1"/>
  <c r="G119" i="1"/>
  <c r="F119" i="1" s="1"/>
  <c r="B119" i="1" l="1"/>
  <c r="K119" i="1" s="1"/>
  <c r="G120" i="1"/>
  <c r="F120" i="1" s="1"/>
  <c r="B120" i="1" l="1"/>
  <c r="K120" i="1" s="1"/>
  <c r="G121" i="1"/>
  <c r="F121" i="1"/>
  <c r="G122" i="1" l="1"/>
  <c r="F122" i="1"/>
  <c r="B121" i="1"/>
  <c r="K121" i="1" s="1"/>
  <c r="B122" i="1" l="1"/>
  <c r="K122" i="1" s="1"/>
  <c r="G123" i="1"/>
  <c r="F123" i="1" s="1"/>
  <c r="B123" i="1" l="1"/>
  <c r="K123" i="1" s="1"/>
  <c r="G124" i="1"/>
  <c r="F124" i="1" s="1"/>
  <c r="B124" i="1" l="1"/>
  <c r="K124" i="1" s="1"/>
  <c r="G125" i="1"/>
  <c r="F125" i="1"/>
  <c r="B125" i="1" l="1"/>
  <c r="K125" i="1" s="1"/>
  <c r="G126" i="1"/>
  <c r="F126" i="1"/>
  <c r="G127" i="1" l="1"/>
  <c r="F127" i="1" s="1"/>
  <c r="B126" i="1"/>
  <c r="K126" i="1" s="1"/>
  <c r="B127" i="1" l="1"/>
  <c r="K127" i="1" s="1"/>
  <c r="G128" i="1"/>
  <c r="F128" i="1" s="1"/>
  <c r="B128" i="1" l="1"/>
  <c r="K128" i="1" s="1"/>
  <c r="G129" i="1"/>
  <c r="F129" i="1"/>
  <c r="B129" i="1" l="1"/>
  <c r="K129" i="1" s="1"/>
  <c r="G130" i="1"/>
  <c r="F130" i="1"/>
  <c r="G131" i="1" l="1"/>
  <c r="F131" i="1" s="1"/>
  <c r="B130" i="1"/>
  <c r="K130" i="1" s="1"/>
  <c r="B131" i="1" l="1"/>
  <c r="K131" i="1" s="1"/>
  <c r="G132" i="1"/>
  <c r="F132" i="1" s="1"/>
  <c r="B132" i="1" l="1"/>
  <c r="K132" i="1" s="1"/>
  <c r="G133" i="1"/>
  <c r="F133" i="1" s="1"/>
  <c r="B133" i="1" l="1"/>
  <c r="K133" i="1" s="1"/>
  <c r="G134" i="1"/>
  <c r="F134" i="1"/>
  <c r="G135" i="1" l="1"/>
  <c r="F135" i="1"/>
  <c r="B134" i="1"/>
  <c r="K134" i="1" s="1"/>
  <c r="B135" i="1" l="1"/>
  <c r="K135" i="1" s="1"/>
  <c r="G136" i="1"/>
  <c r="F136" i="1" s="1"/>
  <c r="B136" i="1" l="1"/>
  <c r="K136" i="1" s="1"/>
  <c r="G137" i="1"/>
  <c r="F137" i="1"/>
  <c r="B137" i="1" l="1"/>
  <c r="K137" i="1" s="1"/>
  <c r="G138" i="1"/>
  <c r="F138" i="1"/>
  <c r="G139" i="1" l="1"/>
  <c r="F139" i="1"/>
  <c r="B138" i="1"/>
  <c r="K138" i="1" s="1"/>
  <c r="B139" i="1" l="1"/>
  <c r="K139" i="1" s="1"/>
  <c r="G140" i="1"/>
  <c r="F140" i="1" s="1"/>
  <c r="B140" i="1" l="1"/>
  <c r="K140" i="1" s="1"/>
  <c r="G141" i="1"/>
  <c r="F141" i="1"/>
  <c r="B141" i="1" l="1"/>
  <c r="K141" i="1" s="1"/>
  <c r="G142" i="1"/>
  <c r="F142" i="1"/>
  <c r="G143" i="1" l="1"/>
  <c r="F143" i="1"/>
  <c r="B142" i="1"/>
  <c r="K142" i="1" s="1"/>
  <c r="B143" i="1" l="1"/>
  <c r="K143" i="1" s="1"/>
  <c r="G144" i="1"/>
  <c r="F144" i="1" s="1"/>
  <c r="B144" i="1" l="1"/>
  <c r="K144" i="1" s="1"/>
  <c r="G145" i="1"/>
  <c r="F145" i="1"/>
  <c r="B145" i="1" l="1"/>
  <c r="K145" i="1" s="1"/>
  <c r="G146" i="1"/>
  <c r="F146" i="1"/>
  <c r="G147" i="1" l="1"/>
  <c r="F147" i="1" s="1"/>
  <c r="B146" i="1"/>
  <c r="K146" i="1" s="1"/>
  <c r="B147" i="1" l="1"/>
  <c r="K147" i="1" s="1"/>
  <c r="G148" i="1"/>
  <c r="F148" i="1" s="1"/>
  <c r="B148" i="1" l="1"/>
  <c r="K148" i="1" s="1"/>
  <c r="G149" i="1"/>
  <c r="F149" i="1"/>
  <c r="B149" i="1" l="1"/>
  <c r="K149" i="1" s="1"/>
  <c r="G150" i="1"/>
  <c r="F150" i="1"/>
  <c r="G151" i="1" l="1"/>
  <c r="F151" i="1"/>
  <c r="B150" i="1"/>
  <c r="K150" i="1" s="1"/>
  <c r="B151" i="1" l="1"/>
  <c r="K151" i="1" s="1"/>
  <c r="G152" i="1"/>
  <c r="F152" i="1" s="1"/>
  <c r="B152" i="1" l="1"/>
  <c r="K152" i="1" s="1"/>
  <c r="G153" i="1"/>
  <c r="F153" i="1" s="1"/>
  <c r="B153" i="1" l="1"/>
  <c r="K153" i="1" s="1"/>
  <c r="G154" i="1"/>
  <c r="F154" i="1" s="1"/>
  <c r="G155" i="1" l="1"/>
  <c r="F155" i="1" s="1"/>
  <c r="B154" i="1"/>
  <c r="K154" i="1" s="1"/>
  <c r="B155" i="1" l="1"/>
  <c r="K155" i="1" s="1"/>
  <c r="G156" i="1"/>
  <c r="F156" i="1" s="1"/>
  <c r="B156" i="1" l="1"/>
  <c r="K156" i="1" s="1"/>
  <c r="G157" i="1"/>
  <c r="F157" i="1"/>
  <c r="B157" i="1" l="1"/>
  <c r="K157" i="1" s="1"/>
  <c r="G158" i="1"/>
  <c r="F158" i="1" s="1"/>
  <c r="G159" i="1" l="1"/>
  <c r="F159" i="1"/>
  <c r="B158" i="1"/>
  <c r="K158" i="1" s="1"/>
  <c r="B159" i="1" l="1"/>
  <c r="K159" i="1" s="1"/>
  <c r="G160" i="1"/>
  <c r="F160" i="1" s="1"/>
  <c r="B160" i="1" l="1"/>
  <c r="K160" i="1" s="1"/>
  <c r="G161" i="1"/>
  <c r="F161" i="1"/>
  <c r="B161" i="1" l="1"/>
  <c r="K161" i="1" s="1"/>
  <c r="G162" i="1"/>
  <c r="F162" i="1"/>
  <c r="G163" i="1" l="1"/>
  <c r="F163" i="1" s="1"/>
  <c r="B162" i="1"/>
  <c r="K162" i="1" s="1"/>
  <c r="B163" i="1" l="1"/>
  <c r="K163" i="1" s="1"/>
  <c r="G164" i="1"/>
  <c r="F164" i="1" s="1"/>
  <c r="B164" i="1" l="1"/>
  <c r="K164" i="1" s="1"/>
  <c r="G165" i="1"/>
  <c r="F165" i="1" s="1"/>
  <c r="B165" i="1" l="1"/>
  <c r="K165" i="1" s="1"/>
  <c r="G166" i="1"/>
  <c r="F166" i="1"/>
  <c r="G167" i="1" l="1"/>
  <c r="F167" i="1"/>
  <c r="B166" i="1"/>
  <c r="K166" i="1" s="1"/>
  <c r="B167" i="1" l="1"/>
  <c r="K167" i="1" s="1"/>
  <c r="G168" i="1"/>
  <c r="F168" i="1" s="1"/>
  <c r="B168" i="1" l="1"/>
  <c r="K168" i="1" s="1"/>
  <c r="G169" i="1"/>
  <c r="F169" i="1"/>
  <c r="B169" i="1" l="1"/>
  <c r="K169" i="1" s="1"/>
  <c r="G170" i="1"/>
  <c r="F170" i="1"/>
  <c r="G171" i="1" l="1"/>
  <c r="F171" i="1" s="1"/>
  <c r="B170" i="1"/>
  <c r="K170" i="1" s="1"/>
  <c r="B171" i="1" l="1"/>
  <c r="K171" i="1" s="1"/>
  <c r="G172" i="1"/>
  <c r="F172" i="1" s="1"/>
  <c r="B172" i="1" l="1"/>
  <c r="K172" i="1" s="1"/>
  <c r="G173" i="1"/>
  <c r="F173" i="1" s="1"/>
  <c r="B173" i="1" l="1"/>
  <c r="K173" i="1" s="1"/>
  <c r="G174" i="1"/>
  <c r="F174" i="1"/>
  <c r="B174" i="1" s="1"/>
  <c r="K174" i="1" s="1"/>
</calcChain>
</file>

<file path=xl/sharedStrings.xml><?xml version="1.0" encoding="utf-8"?>
<sst xmlns="http://schemas.openxmlformats.org/spreadsheetml/2006/main" count="21" uniqueCount="11">
  <si>
    <t>时间</t>
  </si>
  <si>
    <t>我的净值</t>
  </si>
  <si>
    <t>申购</t>
  </si>
  <si>
    <t>赎回</t>
  </si>
  <si>
    <t>总资产</t>
  </si>
  <si>
    <t>总份额</t>
  </si>
  <si>
    <t>总份额变化量</t>
  </si>
  <si>
    <t>沪深300净值</t>
  </si>
  <si>
    <t>沪深300</t>
  </si>
  <si>
    <t>沪深300份额</t>
  </si>
  <si>
    <t>跑赢沪深300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</si>
</sst>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yyyy\-m\-d"/>
    <numFmt numFmtId="177" formatCode="0.00_ "/>
    <numFmt numFmtId="178" formatCode="0.000000_);[Red]\(0.000000\)"/>
    <numFmt numFmtId="179" formatCode="0.00_);[Red]\(0.00\)"/>
    <numFmt numFmtId="180" formatCode="0.000000%"/>
  </numFmts>
  <fonts count="2" x14ac:knownFonts="1">
    <font>
      <sz val="11"/>
      <color rgb="FF000000"/>
      <name val="等线"/>
      <family val="2"/>
      <charset val="1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70AD47"/>
        <bgColor rgb="FF339966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17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77" fontId="0" fillId="0" borderId="1" xfId="0" applyNumberFormat="1" applyBorder="1" applyAlignment="1">
      <alignment horizontal="center"/>
    </xf>
    <xf numFmtId="178" fontId="0" fillId="0" borderId="1" xfId="0" applyNumberFormat="1" applyBorder="1" applyAlignment="1">
      <alignment horizontal="center"/>
    </xf>
    <xf numFmtId="179" fontId="0" fillId="0" borderId="1" xfId="0" applyNumberFormat="1" applyBorder="1" applyAlignment="1">
      <alignment horizontal="center"/>
    </xf>
    <xf numFmtId="180" fontId="0" fillId="0" borderId="1" xfId="0" applyNumberFormat="1" applyBorder="1"/>
    <xf numFmtId="176" fontId="0" fillId="2" borderId="1" xfId="0" applyNumberFormat="1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177" fontId="0" fillId="2" borderId="1" xfId="0" applyNumberFormat="1" applyFont="1" applyFill="1" applyBorder="1" applyAlignment="1">
      <alignment horizontal="center"/>
    </xf>
    <xf numFmtId="178" fontId="0" fillId="2" borderId="1" xfId="0" applyNumberFormat="1" applyFont="1" applyFill="1" applyBorder="1" applyAlignment="1">
      <alignment horizontal="center"/>
    </xf>
    <xf numFmtId="179" fontId="0" fillId="2" borderId="1" xfId="0" applyNumberFormat="1" applyFont="1" applyFill="1" applyBorder="1" applyAlignment="1">
      <alignment horizontal="center"/>
    </xf>
    <xf numFmtId="180" fontId="0" fillId="2" borderId="1" xfId="0" applyNumberFormat="1" applyFont="1" applyFill="1" applyBorder="1" applyAlignment="1">
      <alignment horizontal="center"/>
    </xf>
    <xf numFmtId="177" fontId="0" fillId="0" borderId="0" xfId="0" applyNumberFormat="1"/>
    <xf numFmtId="0" fontId="0" fillId="0" borderId="0" xfId="0" applyBorder="1" applyAlignment="1">
      <alignment horizontal="center"/>
    </xf>
    <xf numFmtId="177" fontId="0" fillId="0" borderId="0" xfId="0" applyNumberFormat="1" applyBorder="1" applyAlignment="1">
      <alignment horizontal="center"/>
    </xf>
    <xf numFmtId="0" fontId="0" fillId="0" borderId="1" xfId="0" applyBorder="1"/>
    <xf numFmtId="180" fontId="0" fillId="0" borderId="0" xfId="0" applyNumberFormat="1" applyBorder="1"/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D7D31"/>
      <rgbColor rgb="FF59595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zh-CN" altLang="en-US" sz="1400" b="0" strike="noStrike" spc="-1">
                <a:solidFill>
                  <a:srgbClr val="595959"/>
                </a:solidFill>
                <a:latin typeface="Calibri"/>
              </a:rPr>
              <a:t>证券账户资产净值走势图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按日净值!$B$1</c:f>
              <c:strCache>
                <c:ptCount val="1"/>
                <c:pt idx="0">
                  <c:v>我的净值</c:v>
                </c:pt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按日净值!$A$2:$A$178</c:f>
              <c:numCache>
                <c:formatCode>yyyy\-m\-d</c:formatCode>
                <c:ptCount val="177"/>
                <c:pt idx="0">
                  <c:v>43938</c:v>
                </c:pt>
                <c:pt idx="1">
                  <c:v>43941</c:v>
                </c:pt>
                <c:pt idx="2">
                  <c:v>43942</c:v>
                </c:pt>
                <c:pt idx="3">
                  <c:v>43943</c:v>
                </c:pt>
                <c:pt idx="4">
                  <c:v>43944</c:v>
                </c:pt>
                <c:pt idx="5">
                  <c:v>43945</c:v>
                </c:pt>
                <c:pt idx="6">
                  <c:v>43948</c:v>
                </c:pt>
                <c:pt idx="7">
                  <c:v>43949</c:v>
                </c:pt>
                <c:pt idx="8">
                  <c:v>43950</c:v>
                </c:pt>
                <c:pt idx="9">
                  <c:v>43951</c:v>
                </c:pt>
                <c:pt idx="10">
                  <c:v>43957</c:v>
                </c:pt>
                <c:pt idx="11">
                  <c:v>43958</c:v>
                </c:pt>
                <c:pt idx="12">
                  <c:v>43959</c:v>
                </c:pt>
                <c:pt idx="13">
                  <c:v>43962</c:v>
                </c:pt>
                <c:pt idx="14">
                  <c:v>43963</c:v>
                </c:pt>
                <c:pt idx="15">
                  <c:v>43964</c:v>
                </c:pt>
                <c:pt idx="16">
                  <c:v>43965</c:v>
                </c:pt>
                <c:pt idx="17">
                  <c:v>43966</c:v>
                </c:pt>
                <c:pt idx="18">
                  <c:v>43969</c:v>
                </c:pt>
                <c:pt idx="19">
                  <c:v>43970</c:v>
                </c:pt>
                <c:pt idx="20">
                  <c:v>43971</c:v>
                </c:pt>
                <c:pt idx="21">
                  <c:v>43972</c:v>
                </c:pt>
                <c:pt idx="22">
                  <c:v>43973</c:v>
                </c:pt>
                <c:pt idx="23">
                  <c:v>43976</c:v>
                </c:pt>
                <c:pt idx="24">
                  <c:v>43977</c:v>
                </c:pt>
                <c:pt idx="25">
                  <c:v>43978</c:v>
                </c:pt>
                <c:pt idx="26">
                  <c:v>43979</c:v>
                </c:pt>
                <c:pt idx="27">
                  <c:v>43980</c:v>
                </c:pt>
                <c:pt idx="28">
                  <c:v>43983</c:v>
                </c:pt>
                <c:pt idx="29">
                  <c:v>43984</c:v>
                </c:pt>
                <c:pt idx="30">
                  <c:v>43985</c:v>
                </c:pt>
                <c:pt idx="31">
                  <c:v>43986</c:v>
                </c:pt>
                <c:pt idx="32">
                  <c:v>43987</c:v>
                </c:pt>
                <c:pt idx="33">
                  <c:v>43990</c:v>
                </c:pt>
                <c:pt idx="34">
                  <c:v>43991</c:v>
                </c:pt>
                <c:pt idx="35">
                  <c:v>43992</c:v>
                </c:pt>
                <c:pt idx="36">
                  <c:v>43993</c:v>
                </c:pt>
                <c:pt idx="37">
                  <c:v>43994</c:v>
                </c:pt>
                <c:pt idx="38">
                  <c:v>43997</c:v>
                </c:pt>
                <c:pt idx="39">
                  <c:v>43998</c:v>
                </c:pt>
                <c:pt idx="40">
                  <c:v>43999</c:v>
                </c:pt>
                <c:pt idx="41">
                  <c:v>44000</c:v>
                </c:pt>
                <c:pt idx="42">
                  <c:v>44001</c:v>
                </c:pt>
                <c:pt idx="43">
                  <c:v>44004</c:v>
                </c:pt>
                <c:pt idx="44">
                  <c:v>44005</c:v>
                </c:pt>
                <c:pt idx="45">
                  <c:v>44006</c:v>
                </c:pt>
                <c:pt idx="46">
                  <c:v>44011</c:v>
                </c:pt>
                <c:pt idx="47">
                  <c:v>44012</c:v>
                </c:pt>
                <c:pt idx="48">
                  <c:v>44013</c:v>
                </c:pt>
                <c:pt idx="49">
                  <c:v>44014</c:v>
                </c:pt>
                <c:pt idx="50">
                  <c:v>44015</c:v>
                </c:pt>
                <c:pt idx="51">
                  <c:v>44018</c:v>
                </c:pt>
                <c:pt idx="52">
                  <c:v>44019</c:v>
                </c:pt>
                <c:pt idx="53">
                  <c:v>44020</c:v>
                </c:pt>
                <c:pt idx="54">
                  <c:v>44021</c:v>
                </c:pt>
                <c:pt idx="55">
                  <c:v>44022</c:v>
                </c:pt>
                <c:pt idx="56">
                  <c:v>44025</c:v>
                </c:pt>
                <c:pt idx="57">
                  <c:v>44026</c:v>
                </c:pt>
                <c:pt idx="58">
                  <c:v>44027</c:v>
                </c:pt>
                <c:pt idx="59">
                  <c:v>44028</c:v>
                </c:pt>
                <c:pt idx="60">
                  <c:v>44029</c:v>
                </c:pt>
                <c:pt idx="61">
                  <c:v>44032</c:v>
                </c:pt>
                <c:pt idx="62">
                  <c:v>44033</c:v>
                </c:pt>
                <c:pt idx="63">
                  <c:v>44034</c:v>
                </c:pt>
                <c:pt idx="64">
                  <c:v>44035</c:v>
                </c:pt>
                <c:pt idx="65">
                  <c:v>44036</c:v>
                </c:pt>
                <c:pt idx="66">
                  <c:v>44039</c:v>
                </c:pt>
                <c:pt idx="67">
                  <c:v>44040</c:v>
                </c:pt>
                <c:pt idx="68">
                  <c:v>44041</c:v>
                </c:pt>
                <c:pt idx="69">
                  <c:v>44042</c:v>
                </c:pt>
                <c:pt idx="70">
                  <c:v>44043</c:v>
                </c:pt>
                <c:pt idx="71">
                  <c:v>44046</c:v>
                </c:pt>
                <c:pt idx="72">
                  <c:v>44047</c:v>
                </c:pt>
                <c:pt idx="73">
                  <c:v>44048</c:v>
                </c:pt>
                <c:pt idx="74">
                  <c:v>44049</c:v>
                </c:pt>
                <c:pt idx="75">
                  <c:v>44050</c:v>
                </c:pt>
                <c:pt idx="76">
                  <c:v>44053</c:v>
                </c:pt>
                <c:pt idx="77">
                  <c:v>44054</c:v>
                </c:pt>
                <c:pt idx="78">
                  <c:v>44055</c:v>
                </c:pt>
                <c:pt idx="79">
                  <c:v>44056</c:v>
                </c:pt>
                <c:pt idx="80">
                  <c:v>44057</c:v>
                </c:pt>
                <c:pt idx="81">
                  <c:v>44060</c:v>
                </c:pt>
                <c:pt idx="82">
                  <c:v>44061</c:v>
                </c:pt>
                <c:pt idx="83">
                  <c:v>44062</c:v>
                </c:pt>
                <c:pt idx="84">
                  <c:v>44063</c:v>
                </c:pt>
                <c:pt idx="85">
                  <c:v>44064</c:v>
                </c:pt>
                <c:pt idx="86">
                  <c:v>44067</c:v>
                </c:pt>
                <c:pt idx="87">
                  <c:v>44068</c:v>
                </c:pt>
                <c:pt idx="88">
                  <c:v>44069</c:v>
                </c:pt>
                <c:pt idx="89">
                  <c:v>44070</c:v>
                </c:pt>
                <c:pt idx="90">
                  <c:v>44071</c:v>
                </c:pt>
                <c:pt idx="91">
                  <c:v>44074</c:v>
                </c:pt>
                <c:pt idx="92">
                  <c:v>44075</c:v>
                </c:pt>
                <c:pt idx="93">
                  <c:v>44076</c:v>
                </c:pt>
                <c:pt idx="94">
                  <c:v>44077</c:v>
                </c:pt>
                <c:pt idx="95">
                  <c:v>44078</c:v>
                </c:pt>
                <c:pt idx="96">
                  <c:v>44081</c:v>
                </c:pt>
                <c:pt idx="97">
                  <c:v>44082</c:v>
                </c:pt>
                <c:pt idx="98">
                  <c:v>44083</c:v>
                </c:pt>
                <c:pt idx="99">
                  <c:v>44084</c:v>
                </c:pt>
                <c:pt idx="100">
                  <c:v>44085</c:v>
                </c:pt>
                <c:pt idx="101">
                  <c:v>44088</c:v>
                </c:pt>
                <c:pt idx="102">
                  <c:v>44089</c:v>
                </c:pt>
                <c:pt idx="103">
                  <c:v>44090</c:v>
                </c:pt>
                <c:pt idx="104">
                  <c:v>44091</c:v>
                </c:pt>
                <c:pt idx="105">
                  <c:v>44092</c:v>
                </c:pt>
                <c:pt idx="106">
                  <c:v>44095</c:v>
                </c:pt>
                <c:pt idx="107">
                  <c:v>44096</c:v>
                </c:pt>
                <c:pt idx="108">
                  <c:v>44097</c:v>
                </c:pt>
                <c:pt idx="109">
                  <c:v>44098</c:v>
                </c:pt>
                <c:pt idx="110">
                  <c:v>44099</c:v>
                </c:pt>
                <c:pt idx="111">
                  <c:v>44102</c:v>
                </c:pt>
                <c:pt idx="112">
                  <c:v>44103</c:v>
                </c:pt>
                <c:pt idx="113">
                  <c:v>44104</c:v>
                </c:pt>
                <c:pt idx="114">
                  <c:v>44113</c:v>
                </c:pt>
                <c:pt idx="115">
                  <c:v>44116</c:v>
                </c:pt>
                <c:pt idx="116">
                  <c:v>44117</c:v>
                </c:pt>
                <c:pt idx="117">
                  <c:v>44118</c:v>
                </c:pt>
                <c:pt idx="118">
                  <c:v>44119</c:v>
                </c:pt>
                <c:pt idx="119">
                  <c:v>44120</c:v>
                </c:pt>
                <c:pt idx="120">
                  <c:v>44123</c:v>
                </c:pt>
                <c:pt idx="121">
                  <c:v>44124</c:v>
                </c:pt>
                <c:pt idx="122">
                  <c:v>44125</c:v>
                </c:pt>
                <c:pt idx="123">
                  <c:v>44126</c:v>
                </c:pt>
                <c:pt idx="124">
                  <c:v>44127</c:v>
                </c:pt>
                <c:pt idx="125">
                  <c:v>44130</c:v>
                </c:pt>
                <c:pt idx="126">
                  <c:v>44131</c:v>
                </c:pt>
                <c:pt idx="127">
                  <c:v>44132</c:v>
                </c:pt>
                <c:pt idx="128">
                  <c:v>44133</c:v>
                </c:pt>
                <c:pt idx="129">
                  <c:v>44134</c:v>
                </c:pt>
                <c:pt idx="130">
                  <c:v>44137</c:v>
                </c:pt>
                <c:pt idx="131">
                  <c:v>44138</c:v>
                </c:pt>
                <c:pt idx="132">
                  <c:v>44139</c:v>
                </c:pt>
                <c:pt idx="133">
                  <c:v>44140</c:v>
                </c:pt>
                <c:pt idx="134">
                  <c:v>44141</c:v>
                </c:pt>
                <c:pt idx="135">
                  <c:v>44144</c:v>
                </c:pt>
                <c:pt idx="136">
                  <c:v>44145</c:v>
                </c:pt>
                <c:pt idx="137">
                  <c:v>44146</c:v>
                </c:pt>
                <c:pt idx="138">
                  <c:v>44147</c:v>
                </c:pt>
                <c:pt idx="139">
                  <c:v>44148</c:v>
                </c:pt>
                <c:pt idx="140">
                  <c:v>44151</c:v>
                </c:pt>
                <c:pt idx="141">
                  <c:v>44152</c:v>
                </c:pt>
                <c:pt idx="142">
                  <c:v>44153</c:v>
                </c:pt>
                <c:pt idx="143">
                  <c:v>44154</c:v>
                </c:pt>
                <c:pt idx="144">
                  <c:v>44155</c:v>
                </c:pt>
                <c:pt idx="145">
                  <c:v>44158</c:v>
                </c:pt>
                <c:pt idx="146">
                  <c:v>44159</c:v>
                </c:pt>
                <c:pt idx="147">
                  <c:v>44160</c:v>
                </c:pt>
                <c:pt idx="148">
                  <c:v>44161</c:v>
                </c:pt>
                <c:pt idx="149">
                  <c:v>44162</c:v>
                </c:pt>
                <c:pt idx="150">
                  <c:v>44165</c:v>
                </c:pt>
                <c:pt idx="151">
                  <c:v>44166</c:v>
                </c:pt>
                <c:pt idx="152">
                  <c:v>44167</c:v>
                </c:pt>
                <c:pt idx="153">
                  <c:v>44168</c:v>
                </c:pt>
                <c:pt idx="154">
                  <c:v>44169</c:v>
                </c:pt>
                <c:pt idx="155">
                  <c:v>44172</c:v>
                </c:pt>
                <c:pt idx="156">
                  <c:v>44173</c:v>
                </c:pt>
                <c:pt idx="157">
                  <c:v>44174</c:v>
                </c:pt>
                <c:pt idx="158">
                  <c:v>44175</c:v>
                </c:pt>
                <c:pt idx="159">
                  <c:v>44176</c:v>
                </c:pt>
                <c:pt idx="160">
                  <c:v>44179</c:v>
                </c:pt>
                <c:pt idx="161">
                  <c:v>44180</c:v>
                </c:pt>
                <c:pt idx="162">
                  <c:v>44181</c:v>
                </c:pt>
                <c:pt idx="163">
                  <c:v>44182</c:v>
                </c:pt>
                <c:pt idx="164">
                  <c:v>44183</c:v>
                </c:pt>
                <c:pt idx="165">
                  <c:v>44186</c:v>
                </c:pt>
                <c:pt idx="166">
                  <c:v>44187</c:v>
                </c:pt>
                <c:pt idx="167">
                  <c:v>44188</c:v>
                </c:pt>
                <c:pt idx="168">
                  <c:v>44189</c:v>
                </c:pt>
                <c:pt idx="169">
                  <c:v>44190</c:v>
                </c:pt>
                <c:pt idx="170">
                  <c:v>44193</c:v>
                </c:pt>
                <c:pt idx="171">
                  <c:v>44194</c:v>
                </c:pt>
                <c:pt idx="172">
                  <c:v>44195</c:v>
                </c:pt>
                <c:pt idx="173">
                  <c:v>44196</c:v>
                </c:pt>
              </c:numCache>
            </c:numRef>
          </c:cat>
          <c:val>
            <c:numRef>
              <c:f>按日净值!$B$2:$B$178</c:f>
              <c:numCache>
                <c:formatCode>General</c:formatCode>
                <c:ptCount val="177"/>
                <c:pt idx="0">
                  <c:v>1.0169115699259836</c:v>
                </c:pt>
                <c:pt idx="1">
                  <c:v>1.0251110245422672</c:v>
                </c:pt>
                <c:pt idx="2">
                  <c:v>1.0113876119984417</c:v>
                </c:pt>
                <c:pt idx="3">
                  <c:v>1.0271086871834827</c:v>
                </c:pt>
                <c:pt idx="4">
                  <c:v>1.0357513050253213</c:v>
                </c:pt>
                <c:pt idx="5">
                  <c:v>1.0231856641994546</c:v>
                </c:pt>
                <c:pt idx="6">
                  <c:v>1.0355884690299961</c:v>
                </c:pt>
                <c:pt idx="7">
                  <c:v>1.0558662251655628</c:v>
                </c:pt>
                <c:pt idx="8">
                  <c:v>1.0528970393455395</c:v>
                </c:pt>
                <c:pt idx="9">
                  <c:v>1.057833657966498</c:v>
                </c:pt>
                <c:pt idx="10">
                  <c:v>1.0740587845734322</c:v>
                </c:pt>
                <c:pt idx="11">
                  <c:v>1.0783610829762367</c:v>
                </c:pt>
                <c:pt idx="12">
                  <c:v>1.0990989092325671</c:v>
                </c:pt>
                <c:pt idx="13">
                  <c:v>1.1003462797039345</c:v>
                </c:pt>
                <c:pt idx="14">
                  <c:v>1.1170428515777173</c:v>
                </c:pt>
                <c:pt idx="15">
                  <c:v>1.1377502532138684</c:v>
                </c:pt>
                <c:pt idx="16">
                  <c:v>1.134080599922088</c:v>
                </c:pt>
                <c:pt idx="17">
                  <c:v>1.1416657187378263</c:v>
                </c:pt>
                <c:pt idx="18">
                  <c:v>1.1572208414491625</c:v>
                </c:pt>
                <c:pt idx="19">
                  <c:v>1.1681425009738995</c:v>
                </c:pt>
                <c:pt idx="20">
                  <c:v>1.1675853135956371</c:v>
                </c:pt>
                <c:pt idx="21">
                  <c:v>1.1637847682119205</c:v>
                </c:pt>
                <c:pt idx="22">
                  <c:v>1.138125009738995</c:v>
                </c:pt>
                <c:pt idx="23">
                  <c:v>1.1536797428905339</c:v>
                </c:pt>
                <c:pt idx="24">
                  <c:v>1.1709977405531748</c:v>
                </c:pt>
                <c:pt idx="25">
                  <c:v>1.1698590183093105</c:v>
                </c:pt>
                <c:pt idx="26">
                  <c:v>1.1691022204908452</c:v>
                </c:pt>
                <c:pt idx="27">
                  <c:v>1.1768190494740942</c:v>
                </c:pt>
                <c:pt idx="28">
                  <c:v>1.1945655239579274</c:v>
                </c:pt>
                <c:pt idx="29">
                  <c:v>1.1860140241527073</c:v>
                </c:pt>
                <c:pt idx="30">
                  <c:v>1.1851528243085312</c:v>
                </c:pt>
                <c:pt idx="31">
                  <c:v>1.1957701597195169</c:v>
                </c:pt>
                <c:pt idx="32">
                  <c:v>1.19508336579665</c:v>
                </c:pt>
                <c:pt idx="33">
                  <c:v>1.2057566030385662</c:v>
                </c:pt>
                <c:pt idx="34">
                  <c:v>1.2294353720296065</c:v>
                </c:pt>
                <c:pt idx="35">
                  <c:v>1.2311172185430463</c:v>
                </c:pt>
                <c:pt idx="36">
                  <c:v>1.2091353330736268</c:v>
                </c:pt>
                <c:pt idx="37">
                  <c:v>1.2174755746007011</c:v>
                </c:pt>
                <c:pt idx="38">
                  <c:v>1.2052065835605767</c:v>
                </c:pt>
                <c:pt idx="39">
                  <c:v>1.2250053369692249</c:v>
                </c:pt>
                <c:pt idx="40">
                  <c:v>1.237970899883132</c:v>
                </c:pt>
                <c:pt idx="41">
                  <c:v>1.2361700038955981</c:v>
                </c:pt>
                <c:pt idx="42">
                  <c:v>1.2462258667705493</c:v>
                </c:pt>
                <c:pt idx="43">
                  <c:v>1.236173470977795</c:v>
                </c:pt>
                <c:pt idx="44">
                  <c:v>1.2518468640436309</c:v>
                </c:pt>
                <c:pt idx="45">
                  <c:v>1.2537977795091546</c:v>
                </c:pt>
                <c:pt idx="46">
                  <c:v>1.2485844955200625</c:v>
                </c:pt>
                <c:pt idx="47">
                  <c:v>1.2620310089598752</c:v>
                </c:pt>
                <c:pt idx="48">
                  <c:v>1.2869325671990652</c:v>
                </c:pt>
                <c:pt idx="49">
                  <c:v>1.2999017919750682</c:v>
                </c:pt>
                <c:pt idx="50">
                  <c:v>1.3167456564082587</c:v>
                </c:pt>
                <c:pt idx="51">
                  <c:v>1.3682084534476042</c:v>
                </c:pt>
                <c:pt idx="52">
                  <c:v>1.3786777950915468</c:v>
                </c:pt>
                <c:pt idx="53">
                  <c:v>1.3916876509544214</c:v>
                </c:pt>
                <c:pt idx="54">
                  <c:v>1.4143011686793923</c:v>
                </c:pt>
                <c:pt idx="55">
                  <c:v>1.4062054927931438</c:v>
                </c:pt>
                <c:pt idx="56">
                  <c:v>1.439796727656514</c:v>
                </c:pt>
                <c:pt idx="57">
                  <c:v>1.4430216878697963</c:v>
                </c:pt>
                <c:pt idx="58">
                  <c:v>1.4408897627804518</c:v>
                </c:pt>
                <c:pt idx="59">
                  <c:v>1.3641114011219306</c:v>
                </c:pt>
                <c:pt idx="60">
                  <c:v>1.3921588248802075</c:v>
                </c:pt>
                <c:pt idx="61">
                  <c:v>1.4170258465190468</c:v>
                </c:pt>
                <c:pt idx="62">
                  <c:v>1.4333457031622385</c:v>
                </c:pt>
                <c:pt idx="63">
                  <c:v>1.4458283014521656</c:v>
                </c:pt>
                <c:pt idx="64">
                  <c:v>1.4512415005934385</c:v>
                </c:pt>
                <c:pt idx="65">
                  <c:v>1.3775655456980214</c:v>
                </c:pt>
                <c:pt idx="66">
                  <c:v>1.3870482246876514</c:v>
                </c:pt>
                <c:pt idx="67">
                  <c:v>1.4067421913283062</c:v>
                </c:pt>
                <c:pt idx="68">
                  <c:v>1.4434520458897571</c:v>
                </c:pt>
                <c:pt idx="69">
                  <c:v>1.4388247465931121</c:v>
                </c:pt>
                <c:pt idx="70">
                  <c:v>1.4411904578465915</c:v>
                </c:pt>
                <c:pt idx="71">
                  <c:v>1.4625868600051246</c:v>
                </c:pt>
                <c:pt idx="72">
                  <c:v>1.4612071277335972</c:v>
                </c:pt>
                <c:pt idx="73">
                  <c:v>1.4750353682603634</c:v>
                </c:pt>
                <c:pt idx="74">
                  <c:v>1.4582846166156185</c:v>
                </c:pt>
                <c:pt idx="75">
                  <c:v>1.4467850258624921</c:v>
                </c:pt>
                <c:pt idx="76">
                  <c:v>1.4617275842093627</c:v>
                </c:pt>
                <c:pt idx="77">
                  <c:v>1.4571231840401961</c:v>
                </c:pt>
                <c:pt idx="78">
                  <c:v>1.4347524918271526</c:v>
                </c:pt>
                <c:pt idx="79">
                  <c:v>1.4214212102394181</c:v>
                </c:pt>
                <c:pt idx="80">
                  <c:v>1.4404783508335288</c:v>
                </c:pt>
                <c:pt idx="81">
                  <c:v>1.4632337803033779</c:v>
                </c:pt>
                <c:pt idx="82">
                  <c:v>1.4767615794903473</c:v>
                </c:pt>
                <c:pt idx="83">
                  <c:v>1.474194483575695</c:v>
                </c:pt>
                <c:pt idx="84">
                  <c:v>1.454400463862221</c:v>
                </c:pt>
                <c:pt idx="85">
                  <c:v>1.4835922524799656</c:v>
                </c:pt>
                <c:pt idx="86">
                  <c:v>1.4811251717620542</c:v>
                </c:pt>
                <c:pt idx="87">
                  <c:v>1.4850514743836893</c:v>
                </c:pt>
                <c:pt idx="88">
                  <c:v>1.4758327011412462</c:v>
                </c:pt>
                <c:pt idx="89">
                  <c:v>1.4916635860513952</c:v>
                </c:pt>
                <c:pt idx="90">
                  <c:v>1.5416125936798442</c:v>
                </c:pt>
                <c:pt idx="91">
                  <c:v>1.5339491953936493</c:v>
                </c:pt>
                <c:pt idx="92">
                  <c:v>1.5296022033008869</c:v>
                </c:pt>
                <c:pt idx="93">
                  <c:v>1.5284044741256639</c:v>
                </c:pt>
                <c:pt idx="94">
                  <c:v>1.5199518104750533</c:v>
                </c:pt>
                <c:pt idx="95">
                  <c:v>1.4855771059983107</c:v>
                </c:pt>
                <c:pt idx="96">
                  <c:v>1.4470486119076662</c:v>
                </c:pt>
                <c:pt idx="97">
                  <c:v>1.4428056554127713</c:v>
                </c:pt>
                <c:pt idx="98">
                  <c:v>1.405999944722361</c:v>
                </c:pt>
                <c:pt idx="99">
                  <c:v>1.4037658189819255</c:v>
                </c:pt>
                <c:pt idx="100">
                  <c:v>1.4118389091275805</c:v>
                </c:pt>
                <c:pt idx="101">
                  <c:v>1.4067335701894463</c:v>
                </c:pt>
                <c:pt idx="102">
                  <c:v>1.424740445323593</c:v>
                </c:pt>
                <c:pt idx="103">
                  <c:v>1.4123139902695112</c:v>
                </c:pt>
                <c:pt idx="104">
                  <c:v>1.4024777736636882</c:v>
                </c:pt>
                <c:pt idx="105">
                  <c:v>1.4306558950978421</c:v>
                </c:pt>
                <c:pt idx="106">
                  <c:v>1.4168848431081111</c:v>
                </c:pt>
                <c:pt idx="107">
                  <c:v>1.4014174407446445</c:v>
                </c:pt>
                <c:pt idx="108">
                  <c:v>1.4089715003834706</c:v>
                </c:pt>
                <c:pt idx="109">
                  <c:v>1.3827134787497575</c:v>
                </c:pt>
                <c:pt idx="110">
                  <c:v>1.3837743664849496</c:v>
                </c:pt>
                <c:pt idx="111">
                  <c:v>1.3783601534710554</c:v>
                </c:pt>
                <c:pt idx="112">
                  <c:v>1.3892470729727748</c:v>
                </c:pt>
                <c:pt idx="113">
                  <c:v>1.3985555405322938</c:v>
                </c:pt>
                <c:pt idx="114">
                  <c:v>1.4263370873095156</c:v>
                </c:pt>
                <c:pt idx="115">
                  <c:v>1.4627350081308512</c:v>
                </c:pt>
                <c:pt idx="116">
                  <c:v>1.4727005365289765</c:v>
                </c:pt>
                <c:pt idx="117">
                  <c:v>1.4784175206409977</c:v>
                </c:pt>
                <c:pt idx="118">
                  <c:v>1.4719790840825711</c:v>
                </c:pt>
                <c:pt idx="119">
                  <c:v>1.4810386826112294</c:v>
                </c:pt>
                <c:pt idx="120">
                  <c:v>1.4528926332189491</c:v>
                </c:pt>
                <c:pt idx="121">
                  <c:v>1.4734421207248232</c:v>
                </c:pt>
                <c:pt idx="122">
                  <c:v>1.4720912537316626</c:v>
                </c:pt>
                <c:pt idx="123">
                  <c:v>1.4702321752404983</c:v>
                </c:pt>
                <c:pt idx="124">
                  <c:v>1.4336520123999759</c:v>
                </c:pt>
                <c:pt idx="125">
                  <c:v>1.4240768776445782</c:v>
                </c:pt>
                <c:pt idx="126">
                  <c:v>1.4440781403736653</c:v>
                </c:pt>
                <c:pt idx="127">
                  <c:v>1.4564591137706024</c:v>
                </c:pt>
                <c:pt idx="128">
                  <c:v>1.4777779315616333</c:v>
                </c:pt>
                <c:pt idx="129">
                  <c:v>1.4469671614399393</c:v>
                </c:pt>
                <c:pt idx="130">
                  <c:v>1.4367138269340238</c:v>
                </c:pt>
                <c:pt idx="131">
                  <c:v>1.4534614685356353</c:v>
                </c:pt>
                <c:pt idx="132">
                  <c:v>1.4768183920972944</c:v>
                </c:pt>
                <c:pt idx="133">
                  <c:v>1.5023697732190244</c:v>
                </c:pt>
                <c:pt idx="134">
                  <c:v>1.4981162097351957</c:v>
                </c:pt>
                <c:pt idx="135">
                  <c:v>1.518835802377553</c:v>
                </c:pt>
                <c:pt idx="136">
                  <c:v>1.5082896735288365</c:v>
                </c:pt>
                <c:pt idx="137">
                  <c:v>1.5015240397793459</c:v>
                </c:pt>
                <c:pt idx="138">
                  <c:v>1.4990365151472125</c:v>
                </c:pt>
                <c:pt idx="139">
                  <c:v>1.477041562555786</c:v>
                </c:pt>
                <c:pt idx="140">
                  <c:v>1.4994386349625217</c:v>
                </c:pt>
                <c:pt idx="141">
                  <c:v>1.5003697326610266</c:v>
                </c:pt>
                <c:pt idx="142">
                  <c:v>1.5129008629970395</c:v>
                </c:pt>
                <c:pt idx="143">
                  <c:v>1.516244056206232</c:v>
                </c:pt>
                <c:pt idx="144">
                  <c:v>1.5198759528193044</c:v>
                </c:pt>
                <c:pt idx="145">
                  <c:v>1.5207065303043126</c:v>
                </c:pt>
                <c:pt idx="146">
                  <c:v>1.512916642332879</c:v>
                </c:pt>
                <c:pt idx="147">
                  <c:v>1.4804031065481402</c:v>
                </c:pt>
                <c:pt idx="148">
                  <c:v>1.4826793828866385</c:v>
                </c:pt>
                <c:pt idx="149">
                  <c:v>1.4918720343335494</c:v>
                </c:pt>
                <c:pt idx="150">
                  <c:v>1.470463722383448</c:v>
                </c:pt>
                <c:pt idx="151">
                  <c:v>1.5025323198588338</c:v>
                </c:pt>
                <c:pt idx="152">
                  <c:v>1.5083451934141978</c:v>
                </c:pt>
                <c:pt idx="153">
                  <c:v>1.5230712098848356</c:v>
                </c:pt>
                <c:pt idx="154">
                  <c:v>1.5509163999404414</c:v>
                </c:pt>
                <c:pt idx="155">
                  <c:v>1.5421294137892385</c:v>
                </c:pt>
                <c:pt idx="156">
                  <c:v>1.5376999009704675</c:v>
                </c:pt>
                <c:pt idx="157">
                  <c:v>1.516511642573013</c:v>
                </c:pt>
                <c:pt idx="158">
                  <c:v>1.5203021896935884</c:v>
                </c:pt>
                <c:pt idx="159">
                  <c:v>1.5161494191525176</c:v>
                </c:pt>
                <c:pt idx="160">
                  <c:v>1.5442448967474653</c:v>
                </c:pt>
                <c:pt idx="161">
                  <c:v>1.5353774554641422</c:v>
                </c:pt>
                <c:pt idx="162">
                  <c:v>1.5384282419724744</c:v>
                </c:pt>
                <c:pt idx="163">
                  <c:v>1.5610725383844368</c:v>
                </c:pt>
                <c:pt idx="164">
                  <c:v>1.5438021187171633</c:v>
                </c:pt>
                <c:pt idx="165">
                  <c:v>1.5406986143618018</c:v>
                </c:pt>
                <c:pt idx="166">
                  <c:v>1.5233479488640012</c:v>
                </c:pt>
                <c:pt idx="167">
                  <c:v>1.5252158634577344</c:v>
                </c:pt>
                <c:pt idx="168">
                  <c:v>1.5043505822892238</c:v>
                </c:pt>
                <c:pt idx="169">
                  <c:v>1.5110127281190957</c:v>
                </c:pt>
                <c:pt idx="170">
                  <c:v>1.5161288469013372</c:v>
                </c:pt>
                <c:pt idx="171">
                  <c:v>1.5146702430795806</c:v>
                </c:pt>
                <c:pt idx="172">
                  <c:v>1.5324974508946938</c:v>
                </c:pt>
                <c:pt idx="173">
                  <c:v>1.5478805285226169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23-4A7A-BE54-392F0E300ED0}"/>
            </c:ext>
          </c:extLst>
        </c:ser>
        <c:ser>
          <c:idx val="1"/>
          <c:order val="1"/>
          <c:tx>
            <c:strRef>
              <c:f>按日净值!$H$1</c:f>
              <c:strCache>
                <c:ptCount val="1"/>
                <c:pt idx="0">
                  <c:v>沪深300净值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按日净值!$A$2:$A$178</c:f>
              <c:numCache>
                <c:formatCode>yyyy\-m\-d</c:formatCode>
                <c:ptCount val="177"/>
                <c:pt idx="0">
                  <c:v>43938</c:v>
                </c:pt>
                <c:pt idx="1">
                  <c:v>43941</c:v>
                </c:pt>
                <c:pt idx="2">
                  <c:v>43942</c:v>
                </c:pt>
                <c:pt idx="3">
                  <c:v>43943</c:v>
                </c:pt>
                <c:pt idx="4">
                  <c:v>43944</c:v>
                </c:pt>
                <c:pt idx="5">
                  <c:v>43945</c:v>
                </c:pt>
                <c:pt idx="6">
                  <c:v>43948</c:v>
                </c:pt>
                <c:pt idx="7">
                  <c:v>43949</c:v>
                </c:pt>
                <c:pt idx="8">
                  <c:v>43950</c:v>
                </c:pt>
                <c:pt idx="9">
                  <c:v>43951</c:v>
                </c:pt>
                <c:pt idx="10">
                  <c:v>43957</c:v>
                </c:pt>
                <c:pt idx="11">
                  <c:v>43958</c:v>
                </c:pt>
                <c:pt idx="12">
                  <c:v>43959</c:v>
                </c:pt>
                <c:pt idx="13">
                  <c:v>43962</c:v>
                </c:pt>
                <c:pt idx="14">
                  <c:v>43963</c:v>
                </c:pt>
                <c:pt idx="15">
                  <c:v>43964</c:v>
                </c:pt>
                <c:pt idx="16">
                  <c:v>43965</c:v>
                </c:pt>
                <c:pt idx="17">
                  <c:v>43966</c:v>
                </c:pt>
                <c:pt idx="18">
                  <c:v>43969</c:v>
                </c:pt>
                <c:pt idx="19">
                  <c:v>43970</c:v>
                </c:pt>
                <c:pt idx="20">
                  <c:v>43971</c:v>
                </c:pt>
                <c:pt idx="21">
                  <c:v>43972</c:v>
                </c:pt>
                <c:pt idx="22">
                  <c:v>43973</c:v>
                </c:pt>
                <c:pt idx="23">
                  <c:v>43976</c:v>
                </c:pt>
                <c:pt idx="24">
                  <c:v>43977</c:v>
                </c:pt>
                <c:pt idx="25">
                  <c:v>43978</c:v>
                </c:pt>
                <c:pt idx="26">
                  <c:v>43979</c:v>
                </c:pt>
                <c:pt idx="27">
                  <c:v>43980</c:v>
                </c:pt>
                <c:pt idx="28">
                  <c:v>43983</c:v>
                </c:pt>
                <c:pt idx="29">
                  <c:v>43984</c:v>
                </c:pt>
                <c:pt idx="30">
                  <c:v>43985</c:v>
                </c:pt>
                <c:pt idx="31">
                  <c:v>43986</c:v>
                </c:pt>
                <c:pt idx="32">
                  <c:v>43987</c:v>
                </c:pt>
                <c:pt idx="33">
                  <c:v>43990</c:v>
                </c:pt>
                <c:pt idx="34">
                  <c:v>43991</c:v>
                </c:pt>
                <c:pt idx="35">
                  <c:v>43992</c:v>
                </c:pt>
                <c:pt idx="36">
                  <c:v>43993</c:v>
                </c:pt>
                <c:pt idx="37">
                  <c:v>43994</c:v>
                </c:pt>
                <c:pt idx="38">
                  <c:v>43997</c:v>
                </c:pt>
                <c:pt idx="39">
                  <c:v>43998</c:v>
                </c:pt>
                <c:pt idx="40">
                  <c:v>43999</c:v>
                </c:pt>
                <c:pt idx="41">
                  <c:v>44000</c:v>
                </c:pt>
                <c:pt idx="42">
                  <c:v>44001</c:v>
                </c:pt>
                <c:pt idx="43">
                  <c:v>44004</c:v>
                </c:pt>
                <c:pt idx="44">
                  <c:v>44005</c:v>
                </c:pt>
                <c:pt idx="45">
                  <c:v>44006</c:v>
                </c:pt>
                <c:pt idx="46">
                  <c:v>44011</c:v>
                </c:pt>
                <c:pt idx="47">
                  <c:v>44012</c:v>
                </c:pt>
                <c:pt idx="48">
                  <c:v>44013</c:v>
                </c:pt>
                <c:pt idx="49">
                  <c:v>44014</c:v>
                </c:pt>
                <c:pt idx="50">
                  <c:v>44015</c:v>
                </c:pt>
                <c:pt idx="51">
                  <c:v>44018</c:v>
                </c:pt>
                <c:pt idx="52">
                  <c:v>44019</c:v>
                </c:pt>
                <c:pt idx="53">
                  <c:v>44020</c:v>
                </c:pt>
                <c:pt idx="54">
                  <c:v>44021</c:v>
                </c:pt>
                <c:pt idx="55">
                  <c:v>44022</c:v>
                </c:pt>
                <c:pt idx="56">
                  <c:v>44025</c:v>
                </c:pt>
                <c:pt idx="57">
                  <c:v>44026</c:v>
                </c:pt>
                <c:pt idx="58">
                  <c:v>44027</c:v>
                </c:pt>
                <c:pt idx="59">
                  <c:v>44028</c:v>
                </c:pt>
                <c:pt idx="60">
                  <c:v>44029</c:v>
                </c:pt>
                <c:pt idx="61">
                  <c:v>44032</c:v>
                </c:pt>
                <c:pt idx="62">
                  <c:v>44033</c:v>
                </c:pt>
                <c:pt idx="63">
                  <c:v>44034</c:v>
                </c:pt>
                <c:pt idx="64">
                  <c:v>44035</c:v>
                </c:pt>
                <c:pt idx="65">
                  <c:v>44036</c:v>
                </c:pt>
                <c:pt idx="66">
                  <c:v>44039</c:v>
                </c:pt>
                <c:pt idx="67">
                  <c:v>44040</c:v>
                </c:pt>
                <c:pt idx="68">
                  <c:v>44041</c:v>
                </c:pt>
                <c:pt idx="69">
                  <c:v>44042</c:v>
                </c:pt>
                <c:pt idx="70">
                  <c:v>44043</c:v>
                </c:pt>
                <c:pt idx="71">
                  <c:v>44046</c:v>
                </c:pt>
                <c:pt idx="72">
                  <c:v>44047</c:v>
                </c:pt>
                <c:pt idx="73">
                  <c:v>44048</c:v>
                </c:pt>
                <c:pt idx="74">
                  <c:v>44049</c:v>
                </c:pt>
                <c:pt idx="75">
                  <c:v>44050</c:v>
                </c:pt>
                <c:pt idx="76">
                  <c:v>44053</c:v>
                </c:pt>
                <c:pt idx="77">
                  <c:v>44054</c:v>
                </c:pt>
                <c:pt idx="78">
                  <c:v>44055</c:v>
                </c:pt>
                <c:pt idx="79">
                  <c:v>44056</c:v>
                </c:pt>
                <c:pt idx="80">
                  <c:v>44057</c:v>
                </c:pt>
                <c:pt idx="81">
                  <c:v>44060</c:v>
                </c:pt>
                <c:pt idx="82">
                  <c:v>44061</c:v>
                </c:pt>
                <c:pt idx="83">
                  <c:v>44062</c:v>
                </c:pt>
                <c:pt idx="84">
                  <c:v>44063</c:v>
                </c:pt>
                <c:pt idx="85">
                  <c:v>44064</c:v>
                </c:pt>
                <c:pt idx="86">
                  <c:v>44067</c:v>
                </c:pt>
                <c:pt idx="87">
                  <c:v>44068</c:v>
                </c:pt>
                <c:pt idx="88">
                  <c:v>44069</c:v>
                </c:pt>
                <c:pt idx="89">
                  <c:v>44070</c:v>
                </c:pt>
                <c:pt idx="90">
                  <c:v>44071</c:v>
                </c:pt>
                <c:pt idx="91">
                  <c:v>44074</c:v>
                </c:pt>
                <c:pt idx="92">
                  <c:v>44075</c:v>
                </c:pt>
                <c:pt idx="93">
                  <c:v>44076</c:v>
                </c:pt>
                <c:pt idx="94">
                  <c:v>44077</c:v>
                </c:pt>
                <c:pt idx="95">
                  <c:v>44078</c:v>
                </c:pt>
                <c:pt idx="96">
                  <c:v>44081</c:v>
                </c:pt>
                <c:pt idx="97">
                  <c:v>44082</c:v>
                </c:pt>
                <c:pt idx="98">
                  <c:v>44083</c:v>
                </c:pt>
                <c:pt idx="99">
                  <c:v>44084</c:v>
                </c:pt>
                <c:pt idx="100">
                  <c:v>44085</c:v>
                </c:pt>
                <c:pt idx="101">
                  <c:v>44088</c:v>
                </c:pt>
                <c:pt idx="102">
                  <c:v>44089</c:v>
                </c:pt>
                <c:pt idx="103">
                  <c:v>44090</c:v>
                </c:pt>
                <c:pt idx="104">
                  <c:v>44091</c:v>
                </c:pt>
                <c:pt idx="105">
                  <c:v>44092</c:v>
                </c:pt>
                <c:pt idx="106">
                  <c:v>44095</c:v>
                </c:pt>
                <c:pt idx="107">
                  <c:v>44096</c:v>
                </c:pt>
                <c:pt idx="108">
                  <c:v>44097</c:v>
                </c:pt>
                <c:pt idx="109">
                  <c:v>44098</c:v>
                </c:pt>
                <c:pt idx="110">
                  <c:v>44099</c:v>
                </c:pt>
                <c:pt idx="111">
                  <c:v>44102</c:v>
                </c:pt>
                <c:pt idx="112">
                  <c:v>44103</c:v>
                </c:pt>
                <c:pt idx="113">
                  <c:v>44104</c:v>
                </c:pt>
                <c:pt idx="114">
                  <c:v>44113</c:v>
                </c:pt>
                <c:pt idx="115">
                  <c:v>44116</c:v>
                </c:pt>
                <c:pt idx="116">
                  <c:v>44117</c:v>
                </c:pt>
                <c:pt idx="117">
                  <c:v>44118</c:v>
                </c:pt>
                <c:pt idx="118">
                  <c:v>44119</c:v>
                </c:pt>
                <c:pt idx="119">
                  <c:v>44120</c:v>
                </c:pt>
                <c:pt idx="120">
                  <c:v>44123</c:v>
                </c:pt>
                <c:pt idx="121">
                  <c:v>44124</c:v>
                </c:pt>
                <c:pt idx="122">
                  <c:v>44125</c:v>
                </c:pt>
                <c:pt idx="123">
                  <c:v>44126</c:v>
                </c:pt>
                <c:pt idx="124">
                  <c:v>44127</c:v>
                </c:pt>
                <c:pt idx="125">
                  <c:v>44130</c:v>
                </c:pt>
                <c:pt idx="126">
                  <c:v>44131</c:v>
                </c:pt>
                <c:pt idx="127">
                  <c:v>44132</c:v>
                </c:pt>
                <c:pt idx="128">
                  <c:v>44133</c:v>
                </c:pt>
                <c:pt idx="129">
                  <c:v>44134</c:v>
                </c:pt>
                <c:pt idx="130">
                  <c:v>44137</c:v>
                </c:pt>
                <c:pt idx="131">
                  <c:v>44138</c:v>
                </c:pt>
                <c:pt idx="132">
                  <c:v>44139</c:v>
                </c:pt>
                <c:pt idx="133">
                  <c:v>44140</c:v>
                </c:pt>
                <c:pt idx="134">
                  <c:v>44141</c:v>
                </c:pt>
                <c:pt idx="135">
                  <c:v>44144</c:v>
                </c:pt>
                <c:pt idx="136">
                  <c:v>44145</c:v>
                </c:pt>
                <c:pt idx="137">
                  <c:v>44146</c:v>
                </c:pt>
                <c:pt idx="138">
                  <c:v>44147</c:v>
                </c:pt>
                <c:pt idx="139">
                  <c:v>44148</c:v>
                </c:pt>
                <c:pt idx="140">
                  <c:v>44151</c:v>
                </c:pt>
                <c:pt idx="141">
                  <c:v>44152</c:v>
                </c:pt>
                <c:pt idx="142">
                  <c:v>44153</c:v>
                </c:pt>
                <c:pt idx="143">
                  <c:v>44154</c:v>
                </c:pt>
                <c:pt idx="144">
                  <c:v>44155</c:v>
                </c:pt>
                <c:pt idx="145">
                  <c:v>44158</c:v>
                </c:pt>
                <c:pt idx="146">
                  <c:v>44159</c:v>
                </c:pt>
                <c:pt idx="147">
                  <c:v>44160</c:v>
                </c:pt>
                <c:pt idx="148">
                  <c:v>44161</c:v>
                </c:pt>
                <c:pt idx="149">
                  <c:v>44162</c:v>
                </c:pt>
                <c:pt idx="150">
                  <c:v>44165</c:v>
                </c:pt>
                <c:pt idx="151">
                  <c:v>44166</c:v>
                </c:pt>
                <c:pt idx="152">
                  <c:v>44167</c:v>
                </c:pt>
                <c:pt idx="153">
                  <c:v>44168</c:v>
                </c:pt>
                <c:pt idx="154">
                  <c:v>44169</c:v>
                </c:pt>
                <c:pt idx="155">
                  <c:v>44172</c:v>
                </c:pt>
                <c:pt idx="156">
                  <c:v>44173</c:v>
                </c:pt>
                <c:pt idx="157">
                  <c:v>44174</c:v>
                </c:pt>
                <c:pt idx="158">
                  <c:v>44175</c:v>
                </c:pt>
                <c:pt idx="159">
                  <c:v>44176</c:v>
                </c:pt>
                <c:pt idx="160">
                  <c:v>44179</c:v>
                </c:pt>
                <c:pt idx="161">
                  <c:v>44180</c:v>
                </c:pt>
                <c:pt idx="162">
                  <c:v>44181</c:v>
                </c:pt>
                <c:pt idx="163">
                  <c:v>44182</c:v>
                </c:pt>
                <c:pt idx="164">
                  <c:v>44183</c:v>
                </c:pt>
                <c:pt idx="165">
                  <c:v>44186</c:v>
                </c:pt>
                <c:pt idx="166">
                  <c:v>44187</c:v>
                </c:pt>
                <c:pt idx="167">
                  <c:v>44188</c:v>
                </c:pt>
                <c:pt idx="168">
                  <c:v>44189</c:v>
                </c:pt>
                <c:pt idx="169">
                  <c:v>44190</c:v>
                </c:pt>
                <c:pt idx="170">
                  <c:v>44193</c:v>
                </c:pt>
                <c:pt idx="171">
                  <c:v>44194</c:v>
                </c:pt>
                <c:pt idx="172">
                  <c:v>44195</c:v>
                </c:pt>
                <c:pt idx="173">
                  <c:v>44196</c:v>
                </c:pt>
              </c:numCache>
            </c:numRef>
          </c:cat>
          <c:val>
            <c:numRef>
              <c:f>按日净值!$H$2:$H$178</c:f>
              <c:numCache>
                <c:formatCode>0.000000_);[Red]\(0.000000\)</c:formatCode>
                <c:ptCount val="177"/>
                <c:pt idx="0">
                  <c:v>1.0169110402474812</c:v>
                </c:pt>
                <c:pt idx="1">
                  <c:v>1.0206110752084416</c:v>
                </c:pt>
                <c:pt idx="2">
                  <c:v>1.0085839751671242</c:v>
                </c:pt>
                <c:pt idx="3">
                  <c:v>1.0168819061139305</c:v>
                </c:pt>
                <c:pt idx="4">
                  <c:v>1.0143313451494316</c:v>
                </c:pt>
                <c:pt idx="5">
                  <c:v>1.0056016993145533</c:v>
                </c:pt>
                <c:pt idx="6">
                  <c:v>1.0124826519477492</c:v>
                </c:pt>
                <c:pt idx="7">
                  <c:v>1.0194695468847665</c:v>
                </c:pt>
                <c:pt idx="8">
                  <c:v>1.0242051678655806</c:v>
                </c:pt>
                <c:pt idx="9">
                  <c:v>1.0362693477132354</c:v>
                </c:pt>
                <c:pt idx="10">
                  <c:v>1.0425384835418632</c:v>
                </c:pt>
                <c:pt idx="11">
                  <c:v>1.0395297221133371</c:v>
                </c:pt>
                <c:pt idx="12">
                  <c:v>1.0497875856808383</c:v>
                </c:pt>
                <c:pt idx="13">
                  <c:v>1.0488764818679748</c:v>
                </c:pt>
                <c:pt idx="14">
                  <c:v>1.0488923732135478</c:v>
                </c:pt>
                <c:pt idx="15">
                  <c:v>1.0510138678475702</c:v>
                </c:pt>
                <c:pt idx="16">
                  <c:v>1.0396171245139896</c:v>
                </c:pt>
                <c:pt idx="17">
                  <c:v>1.0363329130955283</c:v>
                </c:pt>
                <c:pt idx="18">
                  <c:v>1.0390053077094215</c:v>
                </c:pt>
                <c:pt idx="19">
                  <c:v>1.04783559873293</c:v>
                </c:pt>
                <c:pt idx="20">
                  <c:v>1.0422656821095231</c:v>
                </c:pt>
                <c:pt idx="21">
                  <c:v>1.036589823182295</c:v>
                </c:pt>
                <c:pt idx="22">
                  <c:v>1.0128243158775732</c:v>
                </c:pt>
                <c:pt idx="23">
                  <c:v>1.0142174571728237</c:v>
                </c:pt>
                <c:pt idx="24">
                  <c:v>1.0257254399254165</c:v>
                </c:pt>
                <c:pt idx="25">
                  <c:v>1.0185319574959477</c:v>
                </c:pt>
                <c:pt idx="26">
                  <c:v>1.0214506679662256</c:v>
                </c:pt>
                <c:pt idx="27">
                  <c:v>1.0242025193079849</c:v>
                </c:pt>
                <c:pt idx="28">
                  <c:v>1.0518322721445901</c:v>
                </c:pt>
                <c:pt idx="29">
                  <c:v>1.0550714580839275</c:v>
                </c:pt>
                <c:pt idx="30">
                  <c:v>1.0550926465446919</c:v>
                </c:pt>
                <c:pt idx="31">
                  <c:v>1.054705957135744</c:v>
                </c:pt>
                <c:pt idx="32">
                  <c:v>1.0597541079128308</c:v>
                </c:pt>
                <c:pt idx="33">
                  <c:v>1.0652366221355849</c:v>
                </c:pt>
                <c:pt idx="34">
                  <c:v>1.071879204585183</c:v>
                </c:pt>
                <c:pt idx="35">
                  <c:v>1.0699404604252525</c:v>
                </c:pt>
                <c:pt idx="36">
                  <c:v>1.0583318324840292</c:v>
                </c:pt>
                <c:pt idx="37">
                  <c:v>1.0602387939528133</c:v>
                </c:pt>
                <c:pt idx="38">
                  <c:v>1.0475018804758929</c:v>
                </c:pt>
                <c:pt idx="39">
                  <c:v>1.0632819866300813</c:v>
                </c:pt>
                <c:pt idx="40">
                  <c:v>1.0640818510239325</c:v>
                </c:pt>
                <c:pt idx="41">
                  <c:v>1.0711773368223667</c:v>
                </c:pt>
                <c:pt idx="42">
                  <c:v>1.0855669502389</c:v>
                </c:pt>
                <c:pt idx="43">
                  <c:v>1.0864515684758083</c:v>
                </c:pt>
                <c:pt idx="44">
                  <c:v>1.0916798211693912</c:v>
                </c:pt>
                <c:pt idx="45">
                  <c:v>1.0962353402337086</c:v>
                </c:pt>
                <c:pt idx="46">
                  <c:v>1.0884830121515823</c:v>
                </c:pt>
                <c:pt idx="47">
                  <c:v>1.1028487885497558</c:v>
                </c:pt>
                <c:pt idx="48">
                  <c:v>1.1250489983155174</c:v>
                </c:pt>
                <c:pt idx="49">
                  <c:v>1.1483721965017852</c:v>
                </c:pt>
                <c:pt idx="50">
                  <c:v>1.1705565149219737</c:v>
                </c:pt>
                <c:pt idx="51">
                  <c:v>1.2369002341324915</c:v>
                </c:pt>
                <c:pt idx="52">
                  <c:v>1.2443267896303674</c:v>
                </c:pt>
                <c:pt idx="53">
                  <c:v>1.2644213961076798</c:v>
                </c:pt>
                <c:pt idx="54">
                  <c:v>1.2821058151730569</c:v>
                </c:pt>
                <c:pt idx="55">
                  <c:v>1.2588938564058014</c:v>
                </c:pt>
                <c:pt idx="56">
                  <c:v>1.2853344068820121</c:v>
                </c:pt>
                <c:pt idx="57">
                  <c:v>1.2730795308874787</c:v>
                </c:pt>
                <c:pt idx="58">
                  <c:v>1.2566002055280696</c:v>
                </c:pt>
                <c:pt idx="59">
                  <c:v>1.1961548240828046</c:v>
                </c:pt>
                <c:pt idx="60">
                  <c:v>1.2036899704420971</c:v>
                </c:pt>
                <c:pt idx="61">
                  <c:v>1.2396044114375313</c:v>
                </c:pt>
                <c:pt idx="62">
                  <c:v>1.242448962295134</c:v>
                </c:pt>
                <c:pt idx="63">
                  <c:v>1.249443802904938</c:v>
                </c:pt>
                <c:pt idx="64">
                  <c:v>1.2481168755495757</c:v>
                </c:pt>
                <c:pt idx="65">
                  <c:v>1.1933314616859658</c:v>
                </c:pt>
                <c:pt idx="66">
                  <c:v>1.1993860643493552</c:v>
                </c:pt>
                <c:pt idx="67">
                  <c:v>1.2099299721371741</c:v>
                </c:pt>
                <c:pt idx="68">
                  <c:v>1.2392627475077074</c:v>
                </c:pt>
                <c:pt idx="69">
                  <c:v>1.2332081448443177</c:v>
                </c:pt>
                <c:pt idx="70">
                  <c:v>1.243511033890943</c:v>
                </c:pt>
                <c:pt idx="71">
                  <c:v>1.2637089341144814</c:v>
                </c:pt>
                <c:pt idx="72">
                  <c:v>1.2648981364748759</c:v>
                </c:pt>
                <c:pt idx="73">
                  <c:v>1.2652450975198906</c:v>
                </c:pt>
                <c:pt idx="74">
                  <c:v>1.2614444173703003</c:v>
                </c:pt>
                <c:pt idx="75">
                  <c:v>1.2469223760739903</c:v>
                </c:pt>
                <c:pt idx="76">
                  <c:v>1.2514090326408238</c:v>
                </c:pt>
                <c:pt idx="77">
                  <c:v>1.2399963979616699</c:v>
                </c:pt>
                <c:pt idx="78">
                  <c:v>1.230954222330519</c:v>
                </c:pt>
                <c:pt idx="79">
                  <c:v>1.2277944931190474</c:v>
                </c:pt>
                <c:pt idx="80">
                  <c:v>1.2460483520674641</c:v>
                </c:pt>
                <c:pt idx="81">
                  <c:v>1.2753413990740643</c:v>
                </c:pt>
                <c:pt idx="82">
                  <c:v>1.2746872053479676</c:v>
                </c:pt>
                <c:pt idx="83">
                  <c:v>1.2555964021993624</c:v>
                </c:pt>
                <c:pt idx="84">
                  <c:v>1.2392998273140448</c:v>
                </c:pt>
                <c:pt idx="85">
                  <c:v>1.2498119524107172</c:v>
                </c:pt>
                <c:pt idx="86">
                  <c:v>1.2596142640717867</c:v>
                </c:pt>
                <c:pt idx="87">
                  <c:v>1.261229884205062</c:v>
                </c:pt>
                <c:pt idx="88">
                  <c:v>1.2464456357067941</c:v>
                </c:pt>
                <c:pt idx="89">
                  <c:v>1.2531252979627296</c:v>
                </c:pt>
                <c:pt idx="90">
                  <c:v>1.2830328103314936</c:v>
                </c:pt>
                <c:pt idx="91">
                  <c:v>1.2756036062760221</c:v>
                </c:pt>
                <c:pt idx="92">
                  <c:v>1.2824633704484538</c:v>
                </c:pt>
                <c:pt idx="93">
                  <c:v>1.2829321651428633</c:v>
                </c:pt>
                <c:pt idx="94">
                  <c:v>1.2758366793444291</c:v>
                </c:pt>
                <c:pt idx="95">
                  <c:v>1.2634202413365683</c:v>
                </c:pt>
                <c:pt idx="96">
                  <c:v>1.236709537985613</c:v>
                </c:pt>
                <c:pt idx="97">
                  <c:v>1.2433362290896379</c:v>
                </c:pt>
                <c:pt idx="98">
                  <c:v>1.2142550666906804</c:v>
                </c:pt>
                <c:pt idx="99">
                  <c:v>1.2135637931582459</c:v>
                </c:pt>
                <c:pt idx="100">
                  <c:v>1.2255617590660126</c:v>
                </c:pt>
                <c:pt idx="101">
                  <c:v>1.2318573804705959</c:v>
                </c:pt>
                <c:pt idx="102">
                  <c:v>1.2417709315506775</c:v>
                </c:pt>
                <c:pt idx="103">
                  <c:v>1.2335286203133773</c:v>
                </c:pt>
                <c:pt idx="104">
                  <c:v>1.2269999258403874</c:v>
                </c:pt>
                <c:pt idx="105">
                  <c:v>1.2546455700225658</c:v>
                </c:pt>
                <c:pt idx="106">
                  <c:v>1.24255225604136</c:v>
                </c:pt>
                <c:pt idx="107">
                  <c:v>1.2278077359070252</c:v>
                </c:pt>
                <c:pt idx="108">
                  <c:v>1.2321963958428239</c:v>
                </c:pt>
                <c:pt idx="109">
                  <c:v>1.2085553707450922</c:v>
                </c:pt>
                <c:pt idx="110">
                  <c:v>1.2103961182739882</c:v>
                </c:pt>
                <c:pt idx="111">
                  <c:v>1.2135452532550772</c:v>
                </c:pt>
                <c:pt idx="112">
                  <c:v>1.21616467671706</c:v>
                </c:pt>
                <c:pt idx="113">
                  <c:v>1.214999311375025</c:v>
                </c:pt>
                <c:pt idx="114">
                  <c:v>1.239826890275556</c:v>
                </c:pt>
                <c:pt idx="115">
                  <c:v>1.2774417052473224</c:v>
                </c:pt>
                <c:pt idx="116">
                  <c:v>1.281689991630558</c:v>
                </c:pt>
                <c:pt idx="117">
                  <c:v>1.2731881217488956</c:v>
                </c:pt>
                <c:pt idx="118">
                  <c:v>1.2709739275990295</c:v>
                </c:pt>
                <c:pt idx="119">
                  <c:v>1.269104045936583</c:v>
                </c:pt>
                <c:pt idx="120">
                  <c:v>1.2595189159983473</c:v>
                </c:pt>
                <c:pt idx="121">
                  <c:v>1.2695781377461834</c:v>
                </c:pt>
                <c:pt idx="122">
                  <c:v>1.2694086300600693</c:v>
                </c:pt>
                <c:pt idx="123">
                  <c:v>1.2654755220307019</c:v>
                </c:pt>
                <c:pt idx="124">
                  <c:v>1.2497192528948735</c:v>
                </c:pt>
                <c:pt idx="125">
                  <c:v>1.2425019334470446</c:v>
                </c:pt>
                <c:pt idx="126">
                  <c:v>1.2446313737538537</c:v>
                </c:pt>
                <c:pt idx="127">
                  <c:v>1.2546932440592855</c:v>
                </c:pt>
                <c:pt idx="128">
                  <c:v>1.2641353518873621</c:v>
                </c:pt>
                <c:pt idx="129">
                  <c:v>1.243585193503618</c:v>
                </c:pt>
                <c:pt idx="130">
                  <c:v>1.2503390153722282</c:v>
                </c:pt>
                <c:pt idx="131">
                  <c:v>1.2653642826116898</c:v>
                </c:pt>
                <c:pt idx="132">
                  <c:v>1.2749255755315656</c:v>
                </c:pt>
                <c:pt idx="133">
                  <c:v>1.2938495195516522</c:v>
                </c:pt>
                <c:pt idx="134">
                  <c:v>1.2940110815649799</c:v>
                </c:pt>
                <c:pt idx="135">
                  <c:v>1.3193392378510664</c:v>
                </c:pt>
                <c:pt idx="136">
                  <c:v>1.312063650136136</c:v>
                </c:pt>
                <c:pt idx="137">
                  <c:v>1.2990910150332129</c:v>
                </c:pt>
                <c:pt idx="138">
                  <c:v>1.3000339015372229</c:v>
                </c:pt>
                <c:pt idx="139">
                  <c:v>1.2863646957866748</c:v>
                </c:pt>
                <c:pt idx="140">
                  <c:v>1.2988976703287389</c:v>
                </c:pt>
                <c:pt idx="141">
                  <c:v>1.2964133233041286</c:v>
                </c:pt>
                <c:pt idx="142">
                  <c:v>1.2955869733343222</c:v>
                </c:pt>
                <c:pt idx="143">
                  <c:v>1.3052065345212998</c:v>
                </c:pt>
                <c:pt idx="144">
                  <c:v>1.3092588276424659</c:v>
                </c:pt>
                <c:pt idx="145">
                  <c:v>1.3256110222372897</c:v>
                </c:pt>
                <c:pt idx="146">
                  <c:v>1.3174693561886197</c:v>
                </c:pt>
                <c:pt idx="147">
                  <c:v>1.3006271784386223</c:v>
                </c:pt>
                <c:pt idx="148">
                  <c:v>1.3029817461410516</c:v>
                </c:pt>
                <c:pt idx="149">
                  <c:v>1.3191856215105255</c:v>
                </c:pt>
                <c:pt idx="150">
                  <c:v>1.3137507813244906</c:v>
                </c:pt>
                <c:pt idx="151">
                  <c:v>1.3420506192327659</c:v>
                </c:pt>
                <c:pt idx="152">
                  <c:v>1.342061213463148</c:v>
                </c:pt>
                <c:pt idx="153">
                  <c:v>1.3393914674068503</c:v>
                </c:pt>
                <c:pt idx="154">
                  <c:v>1.341738089436493</c:v>
                </c:pt>
                <c:pt idx="155">
                  <c:v>1.3301691898592027</c:v>
                </c:pt>
                <c:pt idx="156">
                  <c:v>1.3268955726711233</c:v>
                </c:pt>
                <c:pt idx="157">
                  <c:v>1.3091025627443293</c:v>
                </c:pt>
                <c:pt idx="158">
                  <c:v>1.3085251771885034</c:v>
                </c:pt>
                <c:pt idx="159">
                  <c:v>1.2950466675848333</c:v>
                </c:pt>
                <c:pt idx="160">
                  <c:v>1.3070207964742402</c:v>
                </c:pt>
                <c:pt idx="161">
                  <c:v>1.3097382165672575</c:v>
                </c:pt>
                <c:pt idx="162">
                  <c:v>1.3120610015785403</c:v>
                </c:pt>
                <c:pt idx="163">
                  <c:v>1.3289084764437287</c:v>
                </c:pt>
                <c:pt idx="164">
                  <c:v>1.3242708520939497</c:v>
                </c:pt>
                <c:pt idx="165">
                  <c:v>1.3366846415442151</c:v>
                </c:pt>
                <c:pt idx="166">
                  <c:v>1.314947929357672</c:v>
                </c:pt>
                <c:pt idx="167">
                  <c:v>1.326164570774756</c:v>
                </c:pt>
                <c:pt idx="168">
                  <c:v>1.3242840948819274</c:v>
                </c:pt>
                <c:pt idx="169">
                  <c:v>1.3354053882255725</c:v>
                </c:pt>
                <c:pt idx="170">
                  <c:v>1.3413381572395673</c:v>
                </c:pt>
                <c:pt idx="171">
                  <c:v>1.3356517040819569</c:v>
                </c:pt>
                <c:pt idx="172">
                  <c:v>1.3543955461855475</c:v>
                </c:pt>
                <c:pt idx="173">
                  <c:v>1.380240171202763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23-4A7A-BE54-392F0E300E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76519275"/>
        <c:axId val="68950766"/>
      </c:lineChart>
      <c:dateAx>
        <c:axId val="76519275"/>
        <c:scaling>
          <c:orientation val="minMax"/>
        </c:scaling>
        <c:delete val="0"/>
        <c:axPos val="b"/>
        <c:numFmt formatCode="yyyy\-m\-d" sourceLinked="1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zh-CN"/>
          </a:p>
        </c:txPr>
        <c:crossAx val="68950766"/>
        <c:crosses val="autoZero"/>
        <c:auto val="1"/>
        <c:lblOffset val="100"/>
        <c:baseTimeUnit val="days"/>
      </c:dateAx>
      <c:valAx>
        <c:axId val="68950766"/>
        <c:scaling>
          <c:orientation val="minMax"/>
          <c:min val="0.9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zh-CN"/>
          </a:p>
        </c:txPr>
        <c:crossAx val="76519275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zh-CN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25920</xdr:colOff>
      <xdr:row>0</xdr:row>
      <xdr:rowOff>38160</xdr:rowOff>
    </xdr:from>
    <xdr:to>
      <xdr:col>16</xdr:col>
      <xdr:colOff>184320</xdr:colOff>
      <xdr:row>16</xdr:row>
      <xdr:rowOff>101160</xdr:rowOff>
    </xdr:to>
    <xdr:graphicFrame macro="">
      <xdr:nvGraphicFramePr>
        <xdr:cNvPr id="2" name="图表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75"/>
  <sheetViews>
    <sheetView tabSelected="1" zoomScaleNormal="100" workbookViewId="0">
      <selection activeCell="M27" sqref="M27"/>
    </sheetView>
  </sheetViews>
  <sheetFormatPr defaultRowHeight="14.25" x14ac:dyDescent="0.2"/>
  <cols>
    <col min="1" max="1" width="14.125" style="1" customWidth="1"/>
    <col min="2" max="2" width="9" style="2" customWidth="1"/>
    <col min="3" max="4" width="9" style="3" customWidth="1"/>
    <col min="5" max="5" width="10.375" style="3" customWidth="1"/>
    <col min="6" max="6" width="10.5" style="2" customWidth="1"/>
    <col min="7" max="7" width="13.875" style="3" customWidth="1"/>
    <col min="8" max="8" width="14.125" style="4" customWidth="1"/>
    <col min="9" max="10" width="14.125" style="5" customWidth="1"/>
    <col min="11" max="11" width="15.875" style="6" customWidth="1"/>
    <col min="12" max="14" width="8.625" customWidth="1"/>
    <col min="15" max="15" width="12.75" customWidth="1"/>
    <col min="16" max="16" width="11.625" customWidth="1"/>
    <col min="17" max="1025" width="8.625" customWidth="1"/>
  </cols>
  <sheetData>
    <row r="1" spans="1:11" x14ac:dyDescent="0.2">
      <c r="A1" s="7" t="s">
        <v>0</v>
      </c>
      <c r="B1" s="8" t="s">
        <v>1</v>
      </c>
      <c r="C1" s="9" t="s">
        <v>2</v>
      </c>
      <c r="D1" s="9" t="s">
        <v>3</v>
      </c>
      <c r="E1" s="9" t="s">
        <v>4</v>
      </c>
      <c r="F1" s="8" t="s">
        <v>5</v>
      </c>
      <c r="G1" s="9" t="s">
        <v>6</v>
      </c>
      <c r="H1" s="10" t="s">
        <v>7</v>
      </c>
      <c r="I1" s="11" t="s">
        <v>8</v>
      </c>
      <c r="J1" s="11" t="s">
        <v>9</v>
      </c>
      <c r="K1" s="12" t="s">
        <v>10</v>
      </c>
    </row>
    <row r="2" spans="1:11" x14ac:dyDescent="0.2">
      <c r="A2" s="1">
        <v>43938</v>
      </c>
      <c r="B2" s="2">
        <f t="shared" ref="B2:B33" si="0">E2/F2</f>
        <v>1.0169115699259836</v>
      </c>
      <c r="C2" s="3">
        <v>0</v>
      </c>
      <c r="D2" s="3">
        <v>0</v>
      </c>
      <c r="E2" s="3">
        <v>261041.2</v>
      </c>
      <c r="F2" s="2">
        <v>256700</v>
      </c>
      <c r="G2" s="3">
        <v>0</v>
      </c>
      <c r="H2" s="4">
        <f t="shared" ref="H2:H33" si="1">I2/J2</f>
        <v>1.0169110402474812</v>
      </c>
      <c r="I2" s="5">
        <v>3839.49</v>
      </c>
      <c r="J2" s="5">
        <v>3775.64</v>
      </c>
      <c r="K2" s="6">
        <f t="shared" ref="K2:K33" si="2">(B2-H2)</f>
        <v>5.2967850239227232E-7</v>
      </c>
    </row>
    <row r="3" spans="1:11" x14ac:dyDescent="0.2">
      <c r="A3" s="1">
        <v>43941</v>
      </c>
      <c r="B3" s="2">
        <f t="shared" si="0"/>
        <v>1.0251110245422672</v>
      </c>
      <c r="C3" s="3">
        <v>0</v>
      </c>
      <c r="D3" s="3">
        <v>0</v>
      </c>
      <c r="E3" s="3">
        <v>263146</v>
      </c>
      <c r="F3" s="2">
        <v>256700</v>
      </c>
      <c r="G3" s="3">
        <v>0</v>
      </c>
      <c r="H3" s="4">
        <f t="shared" si="1"/>
        <v>1.0206110752084416</v>
      </c>
      <c r="I3" s="5">
        <v>3853.46</v>
      </c>
      <c r="J3" s="5">
        <v>3775.64</v>
      </c>
      <c r="K3" s="6">
        <f t="shared" si="2"/>
        <v>4.4999493338255814E-3</v>
      </c>
    </row>
    <row r="4" spans="1:11" x14ac:dyDescent="0.2">
      <c r="A4" s="1">
        <v>43942</v>
      </c>
      <c r="B4" s="2">
        <f t="shared" si="0"/>
        <v>1.0113876119984417</v>
      </c>
      <c r="C4" s="3">
        <v>0</v>
      </c>
      <c r="D4" s="3">
        <v>0</v>
      </c>
      <c r="E4" s="3">
        <v>259623.2</v>
      </c>
      <c r="F4" s="2">
        <v>256700</v>
      </c>
      <c r="G4" s="3">
        <v>0</v>
      </c>
      <c r="H4" s="4">
        <f t="shared" si="1"/>
        <v>1.0085839751671242</v>
      </c>
      <c r="I4" s="5">
        <v>3808.05</v>
      </c>
      <c r="J4" s="5">
        <v>3775.64</v>
      </c>
      <c r="K4" s="6">
        <f t="shared" si="2"/>
        <v>2.8036368313175686E-3</v>
      </c>
    </row>
    <row r="5" spans="1:11" x14ac:dyDescent="0.2">
      <c r="A5" s="1">
        <v>43943</v>
      </c>
      <c r="B5" s="2">
        <f t="shared" si="0"/>
        <v>1.0271086871834827</v>
      </c>
      <c r="C5" s="3">
        <v>0</v>
      </c>
      <c r="D5" s="3">
        <v>0</v>
      </c>
      <c r="E5" s="3">
        <v>263658.8</v>
      </c>
      <c r="F5" s="2">
        <v>256700</v>
      </c>
      <c r="G5" s="3">
        <v>0</v>
      </c>
      <c r="H5" s="4">
        <f t="shared" si="1"/>
        <v>1.0168819061139305</v>
      </c>
      <c r="I5" s="5">
        <v>3839.38</v>
      </c>
      <c r="J5" s="5">
        <v>3775.64</v>
      </c>
      <c r="K5" s="6">
        <f t="shared" si="2"/>
        <v>1.0226781069552215E-2</v>
      </c>
    </row>
    <row r="6" spans="1:11" x14ac:dyDescent="0.2">
      <c r="A6" s="1">
        <v>43944</v>
      </c>
      <c r="B6" s="2">
        <f t="shared" si="0"/>
        <v>1.0357513050253213</v>
      </c>
      <c r="C6" s="3">
        <v>0</v>
      </c>
      <c r="D6" s="3">
        <v>0</v>
      </c>
      <c r="E6" s="3">
        <v>265877.36</v>
      </c>
      <c r="F6" s="2">
        <v>256700</v>
      </c>
      <c r="G6" s="3">
        <v>0</v>
      </c>
      <c r="H6" s="4">
        <f t="shared" si="1"/>
        <v>1.0143313451494316</v>
      </c>
      <c r="I6" s="5">
        <v>3829.75</v>
      </c>
      <c r="J6" s="5">
        <v>3775.64</v>
      </c>
      <c r="K6" s="6">
        <f t="shared" si="2"/>
        <v>2.1419959875889738E-2</v>
      </c>
    </row>
    <row r="7" spans="1:11" x14ac:dyDescent="0.2">
      <c r="A7" s="1">
        <v>43945</v>
      </c>
      <c r="B7" s="2">
        <f t="shared" si="0"/>
        <v>1.0231856641994546</v>
      </c>
      <c r="C7" s="3">
        <v>0</v>
      </c>
      <c r="D7" s="3">
        <v>0</v>
      </c>
      <c r="E7" s="3">
        <v>262651.76</v>
      </c>
      <c r="F7" s="2">
        <v>256700</v>
      </c>
      <c r="G7" s="3">
        <v>0</v>
      </c>
      <c r="H7" s="4">
        <f t="shared" si="1"/>
        <v>1.0056016993145533</v>
      </c>
      <c r="I7" s="5">
        <v>3796.79</v>
      </c>
      <c r="J7" s="5">
        <v>3775.64</v>
      </c>
      <c r="K7" s="6">
        <f t="shared" si="2"/>
        <v>1.7583964884901215E-2</v>
      </c>
    </row>
    <row r="8" spans="1:11" x14ac:dyDescent="0.2">
      <c r="A8" s="1">
        <v>43948</v>
      </c>
      <c r="B8" s="2">
        <f t="shared" si="0"/>
        <v>1.0355884690299961</v>
      </c>
      <c r="C8" s="3">
        <v>0</v>
      </c>
      <c r="D8" s="3">
        <v>0</v>
      </c>
      <c r="E8" s="3">
        <v>265835.56</v>
      </c>
      <c r="F8" s="2">
        <v>256700</v>
      </c>
      <c r="G8" s="3">
        <v>0</v>
      </c>
      <c r="H8" s="4">
        <f t="shared" si="1"/>
        <v>1.0124826519477492</v>
      </c>
      <c r="I8" s="5">
        <v>3822.77</v>
      </c>
      <c r="J8" s="5">
        <v>3775.64</v>
      </c>
      <c r="K8" s="6">
        <f t="shared" si="2"/>
        <v>2.3105817082246904E-2</v>
      </c>
    </row>
    <row r="9" spans="1:11" x14ac:dyDescent="0.2">
      <c r="A9" s="1">
        <v>43949</v>
      </c>
      <c r="B9" s="2">
        <f t="shared" si="0"/>
        <v>1.0558662251655628</v>
      </c>
      <c r="C9" s="3">
        <v>0</v>
      </c>
      <c r="D9" s="3">
        <v>0</v>
      </c>
      <c r="E9" s="3">
        <v>271040.86</v>
      </c>
      <c r="F9" s="2">
        <v>256700</v>
      </c>
      <c r="G9" s="3">
        <v>0</v>
      </c>
      <c r="H9" s="4">
        <f t="shared" si="1"/>
        <v>1.0194695468847665</v>
      </c>
      <c r="I9" s="5">
        <v>3849.15</v>
      </c>
      <c r="J9" s="5">
        <v>3775.64</v>
      </c>
      <c r="K9" s="6">
        <f t="shared" si="2"/>
        <v>3.6396678280796291E-2</v>
      </c>
    </row>
    <row r="10" spans="1:11" x14ac:dyDescent="0.2">
      <c r="A10" s="1">
        <v>43950</v>
      </c>
      <c r="B10" s="2">
        <f t="shared" si="0"/>
        <v>1.0528970393455395</v>
      </c>
      <c r="C10" s="3">
        <v>0</v>
      </c>
      <c r="D10" s="3">
        <v>0</v>
      </c>
      <c r="E10" s="3">
        <v>270278.67</v>
      </c>
      <c r="F10" s="2">
        <v>256700</v>
      </c>
      <c r="G10" s="3">
        <v>0</v>
      </c>
      <c r="H10" s="4">
        <f t="shared" si="1"/>
        <v>1.0242051678655806</v>
      </c>
      <c r="I10" s="5">
        <v>3867.03</v>
      </c>
      <c r="J10" s="5">
        <v>3775.64</v>
      </c>
      <c r="K10" s="6">
        <f t="shared" si="2"/>
        <v>2.8691871479958886E-2</v>
      </c>
    </row>
    <row r="11" spans="1:11" x14ac:dyDescent="0.2">
      <c r="A11" s="1">
        <v>43951</v>
      </c>
      <c r="B11" s="2">
        <f t="shared" si="0"/>
        <v>1.057833657966498</v>
      </c>
      <c r="C11" s="3">
        <v>0</v>
      </c>
      <c r="D11" s="3">
        <v>0</v>
      </c>
      <c r="E11" s="3">
        <v>271545.90000000002</v>
      </c>
      <c r="F11" s="2">
        <v>256700</v>
      </c>
      <c r="G11" s="3">
        <v>0</v>
      </c>
      <c r="H11" s="4">
        <f t="shared" si="1"/>
        <v>1.0362693477132354</v>
      </c>
      <c r="I11" s="5">
        <v>3912.58</v>
      </c>
      <c r="J11" s="5">
        <v>3775.64</v>
      </c>
      <c r="K11" s="6">
        <f t="shared" si="2"/>
        <v>2.1564310253262553E-2</v>
      </c>
    </row>
    <row r="12" spans="1:11" x14ac:dyDescent="0.2">
      <c r="A12" s="1">
        <v>43957</v>
      </c>
      <c r="B12" s="2">
        <f t="shared" si="0"/>
        <v>1.0740587845734322</v>
      </c>
      <c r="C12" s="3">
        <v>0</v>
      </c>
      <c r="D12" s="3">
        <v>0</v>
      </c>
      <c r="E12" s="3">
        <v>275710.89</v>
      </c>
      <c r="F12" s="2">
        <v>256700</v>
      </c>
      <c r="G12" s="3">
        <v>0</v>
      </c>
      <c r="H12" s="4">
        <f t="shared" si="1"/>
        <v>1.0425384835418632</v>
      </c>
      <c r="I12" s="5">
        <v>3936.25</v>
      </c>
      <c r="J12" s="5">
        <v>3775.64</v>
      </c>
      <c r="K12" s="6">
        <f t="shared" si="2"/>
        <v>3.1520301031568998E-2</v>
      </c>
    </row>
    <row r="13" spans="1:11" x14ac:dyDescent="0.2">
      <c r="A13" s="1">
        <v>43958</v>
      </c>
      <c r="B13" s="2">
        <f t="shared" si="0"/>
        <v>1.0783610829762367</v>
      </c>
      <c r="C13" s="3">
        <v>0</v>
      </c>
      <c r="D13" s="3">
        <v>0</v>
      </c>
      <c r="E13" s="3">
        <v>276815.28999999998</v>
      </c>
      <c r="F13" s="2">
        <v>256700</v>
      </c>
      <c r="G13" s="3">
        <v>0</v>
      </c>
      <c r="H13" s="4">
        <f t="shared" si="1"/>
        <v>1.0395297221133371</v>
      </c>
      <c r="I13" s="5">
        <v>3924.89</v>
      </c>
      <c r="J13" s="5">
        <v>3775.64</v>
      </c>
      <c r="K13" s="6">
        <f t="shared" si="2"/>
        <v>3.8831360862899622E-2</v>
      </c>
    </row>
    <row r="14" spans="1:11" x14ac:dyDescent="0.2">
      <c r="A14" s="1">
        <v>43959</v>
      </c>
      <c r="B14" s="2">
        <f t="shared" si="0"/>
        <v>1.0990989092325671</v>
      </c>
      <c r="C14" s="3">
        <v>0</v>
      </c>
      <c r="D14" s="3">
        <v>0</v>
      </c>
      <c r="E14" s="3">
        <v>282138.69</v>
      </c>
      <c r="F14" s="2">
        <v>256700</v>
      </c>
      <c r="G14" s="3">
        <v>0</v>
      </c>
      <c r="H14" s="4">
        <f t="shared" si="1"/>
        <v>1.0497875856808383</v>
      </c>
      <c r="I14" s="5">
        <v>3963.62</v>
      </c>
      <c r="J14" s="5">
        <v>3775.64</v>
      </c>
      <c r="K14" s="6">
        <f t="shared" si="2"/>
        <v>4.9311323551728847E-2</v>
      </c>
    </row>
    <row r="15" spans="1:11" x14ac:dyDescent="0.2">
      <c r="A15" s="1">
        <v>43962</v>
      </c>
      <c r="B15" s="2">
        <f t="shared" si="0"/>
        <v>1.1003462797039345</v>
      </c>
      <c r="C15" s="3">
        <v>0</v>
      </c>
      <c r="D15" s="3">
        <v>0</v>
      </c>
      <c r="E15" s="3">
        <v>282458.89</v>
      </c>
      <c r="F15" s="2">
        <v>256700</v>
      </c>
      <c r="G15" s="3">
        <v>0</v>
      </c>
      <c r="H15" s="4">
        <f t="shared" si="1"/>
        <v>1.0488764818679748</v>
      </c>
      <c r="I15" s="5">
        <v>3960.18</v>
      </c>
      <c r="J15" s="5">
        <v>3775.64</v>
      </c>
      <c r="K15" s="6">
        <f t="shared" si="2"/>
        <v>5.146979783595973E-2</v>
      </c>
    </row>
    <row r="16" spans="1:11" x14ac:dyDescent="0.2">
      <c r="A16" s="1">
        <v>43963</v>
      </c>
      <c r="B16" s="2">
        <f t="shared" si="0"/>
        <v>1.1170428515777173</v>
      </c>
      <c r="C16" s="3">
        <v>0</v>
      </c>
      <c r="D16" s="3">
        <v>0</v>
      </c>
      <c r="E16" s="3">
        <v>286744.90000000002</v>
      </c>
      <c r="F16" s="2">
        <v>256700</v>
      </c>
      <c r="G16" s="3">
        <v>0</v>
      </c>
      <c r="H16" s="4">
        <f t="shared" si="1"/>
        <v>1.0488923732135478</v>
      </c>
      <c r="I16" s="5">
        <v>3960.24</v>
      </c>
      <c r="J16" s="5">
        <v>3775.64</v>
      </c>
      <c r="K16" s="6">
        <f t="shared" si="2"/>
        <v>6.8150478364169542E-2</v>
      </c>
    </row>
    <row r="17" spans="1:12" x14ac:dyDescent="0.2">
      <c r="A17" s="1">
        <v>43964</v>
      </c>
      <c r="B17" s="2">
        <f t="shared" si="0"/>
        <v>1.1377502532138684</v>
      </c>
      <c r="C17" s="3">
        <v>0</v>
      </c>
      <c r="D17" s="3">
        <v>0</v>
      </c>
      <c r="E17" s="3">
        <v>292060.49</v>
      </c>
      <c r="F17" s="2">
        <v>256700</v>
      </c>
      <c r="G17" s="3">
        <v>0</v>
      </c>
      <c r="H17" s="4">
        <f t="shared" si="1"/>
        <v>1.0510138678475702</v>
      </c>
      <c r="I17" s="5">
        <v>3968.25</v>
      </c>
      <c r="J17" s="5">
        <v>3775.64</v>
      </c>
      <c r="K17" s="6">
        <f t="shared" si="2"/>
        <v>8.673638536629813E-2</v>
      </c>
    </row>
    <row r="18" spans="1:12" x14ac:dyDescent="0.2">
      <c r="A18" s="1">
        <v>43965</v>
      </c>
      <c r="B18" s="2">
        <f t="shared" si="0"/>
        <v>1.134080599922088</v>
      </c>
      <c r="C18" s="3">
        <v>0</v>
      </c>
      <c r="D18" s="3">
        <v>0</v>
      </c>
      <c r="E18" s="3">
        <v>291118.49</v>
      </c>
      <c r="F18" s="2">
        <v>256700</v>
      </c>
      <c r="G18" s="3">
        <v>0</v>
      </c>
      <c r="H18" s="4">
        <f t="shared" si="1"/>
        <v>1.0396171245139896</v>
      </c>
      <c r="I18" s="5">
        <v>3925.22</v>
      </c>
      <c r="J18" s="5">
        <v>3775.64</v>
      </c>
      <c r="K18" s="6">
        <f t="shared" si="2"/>
        <v>9.4463475408098407E-2</v>
      </c>
    </row>
    <row r="19" spans="1:12" x14ac:dyDescent="0.2">
      <c r="A19" s="1">
        <v>43966</v>
      </c>
      <c r="B19" s="2">
        <f t="shared" si="0"/>
        <v>1.1416657187378263</v>
      </c>
      <c r="C19" s="3">
        <v>0</v>
      </c>
      <c r="D19" s="3">
        <v>0</v>
      </c>
      <c r="E19" s="3">
        <v>293065.59000000003</v>
      </c>
      <c r="F19" s="2">
        <v>256700</v>
      </c>
      <c r="G19" s="3">
        <v>0</v>
      </c>
      <c r="H19" s="4">
        <f t="shared" si="1"/>
        <v>1.0363329130955283</v>
      </c>
      <c r="I19" s="5">
        <v>3912.82</v>
      </c>
      <c r="J19" s="5">
        <v>3775.64</v>
      </c>
      <c r="K19" s="6">
        <f t="shared" si="2"/>
        <v>0.10533280564229797</v>
      </c>
    </row>
    <row r="20" spans="1:12" x14ac:dyDescent="0.2">
      <c r="A20" s="1">
        <v>43969</v>
      </c>
      <c r="B20" s="2">
        <f t="shared" si="0"/>
        <v>1.1572208414491625</v>
      </c>
      <c r="C20" s="3">
        <v>0</v>
      </c>
      <c r="D20" s="3">
        <v>0</v>
      </c>
      <c r="E20" s="3">
        <v>297058.59000000003</v>
      </c>
      <c r="F20" s="2">
        <v>256700</v>
      </c>
      <c r="G20" s="3">
        <v>0</v>
      </c>
      <c r="H20" s="4">
        <f t="shared" si="1"/>
        <v>1.0390053077094215</v>
      </c>
      <c r="I20" s="5">
        <v>3922.91</v>
      </c>
      <c r="J20" s="5">
        <v>3775.64</v>
      </c>
      <c r="K20" s="6">
        <f t="shared" si="2"/>
        <v>0.11821553373974103</v>
      </c>
      <c r="L20" s="13"/>
    </row>
    <row r="21" spans="1:12" x14ac:dyDescent="0.2">
      <c r="A21" s="1">
        <v>43970</v>
      </c>
      <c r="B21" s="2">
        <f t="shared" si="0"/>
        <v>1.1681425009738995</v>
      </c>
      <c r="C21" s="3">
        <v>0</v>
      </c>
      <c r="D21" s="3">
        <v>0</v>
      </c>
      <c r="E21" s="3">
        <v>299862.18</v>
      </c>
      <c r="F21" s="2">
        <v>256700</v>
      </c>
      <c r="G21" s="3">
        <v>0</v>
      </c>
      <c r="H21" s="4">
        <f t="shared" si="1"/>
        <v>1.04783559873293</v>
      </c>
      <c r="I21" s="5">
        <v>3956.25</v>
      </c>
      <c r="J21" s="5">
        <v>3775.64</v>
      </c>
      <c r="K21" s="6">
        <f t="shared" si="2"/>
        <v>0.12030690224096952</v>
      </c>
    </row>
    <row r="22" spans="1:12" x14ac:dyDescent="0.2">
      <c r="A22" s="1">
        <v>43971</v>
      </c>
      <c r="B22" s="2">
        <f t="shared" si="0"/>
        <v>1.1675853135956371</v>
      </c>
      <c r="C22" s="3">
        <v>0</v>
      </c>
      <c r="D22" s="3">
        <v>0</v>
      </c>
      <c r="E22" s="3">
        <v>299719.15000000002</v>
      </c>
      <c r="F22" s="2">
        <v>256700</v>
      </c>
      <c r="G22" s="3">
        <v>0</v>
      </c>
      <c r="H22" s="4">
        <f t="shared" si="1"/>
        <v>1.0422656821095231</v>
      </c>
      <c r="I22" s="5">
        <v>3935.22</v>
      </c>
      <c r="J22" s="5">
        <v>3775.64</v>
      </c>
      <c r="K22" s="6">
        <f t="shared" si="2"/>
        <v>0.12531963148611402</v>
      </c>
    </row>
    <row r="23" spans="1:12" x14ac:dyDescent="0.2">
      <c r="A23" s="1">
        <v>43972</v>
      </c>
      <c r="B23" s="2">
        <f t="shared" si="0"/>
        <v>1.1637847682119205</v>
      </c>
      <c r="C23" s="3">
        <v>0</v>
      </c>
      <c r="D23" s="3">
        <v>0</v>
      </c>
      <c r="E23" s="3">
        <v>298743.55</v>
      </c>
      <c r="F23" s="2">
        <v>256700</v>
      </c>
      <c r="G23" s="3">
        <v>0</v>
      </c>
      <c r="H23" s="4">
        <f t="shared" si="1"/>
        <v>1.036589823182295</v>
      </c>
      <c r="I23" s="5">
        <v>3913.79</v>
      </c>
      <c r="J23" s="5">
        <v>3775.64</v>
      </c>
      <c r="K23" s="6">
        <f t="shared" si="2"/>
        <v>0.12719494502962547</v>
      </c>
    </row>
    <row r="24" spans="1:12" x14ac:dyDescent="0.2">
      <c r="A24" s="1">
        <v>43973</v>
      </c>
      <c r="B24" s="2">
        <f t="shared" si="0"/>
        <v>1.138125009738995</v>
      </c>
      <c r="C24" s="3">
        <v>0</v>
      </c>
      <c r="D24" s="3">
        <v>0</v>
      </c>
      <c r="E24" s="3">
        <v>292156.69</v>
      </c>
      <c r="F24" s="2">
        <v>256700</v>
      </c>
      <c r="G24" s="3">
        <v>0</v>
      </c>
      <c r="H24" s="4">
        <f t="shared" si="1"/>
        <v>1.0128243158775732</v>
      </c>
      <c r="I24" s="5">
        <v>3824.06</v>
      </c>
      <c r="J24" s="5">
        <v>3775.64</v>
      </c>
      <c r="K24" s="6">
        <f t="shared" si="2"/>
        <v>0.12530069386142184</v>
      </c>
    </row>
    <row r="25" spans="1:12" x14ac:dyDescent="0.2">
      <c r="A25" s="1">
        <v>43976</v>
      </c>
      <c r="B25" s="2">
        <f t="shared" si="0"/>
        <v>1.1536797428905339</v>
      </c>
      <c r="C25" s="3">
        <v>0</v>
      </c>
      <c r="D25" s="3">
        <v>0</v>
      </c>
      <c r="E25" s="3">
        <v>296149.59000000003</v>
      </c>
      <c r="F25" s="2">
        <v>256700</v>
      </c>
      <c r="G25" s="3">
        <v>0</v>
      </c>
      <c r="H25" s="4">
        <f t="shared" si="1"/>
        <v>1.0142174571728237</v>
      </c>
      <c r="I25" s="5">
        <v>3829.32</v>
      </c>
      <c r="J25" s="5">
        <v>3775.64</v>
      </c>
      <c r="K25" s="6">
        <f t="shared" si="2"/>
        <v>0.13946228571771013</v>
      </c>
    </row>
    <row r="26" spans="1:12" x14ac:dyDescent="0.2">
      <c r="A26" s="1">
        <v>43977</v>
      </c>
      <c r="B26" s="2">
        <f t="shared" si="0"/>
        <v>1.1709977405531748</v>
      </c>
      <c r="C26" s="3">
        <v>0</v>
      </c>
      <c r="D26" s="3">
        <v>0</v>
      </c>
      <c r="E26" s="3">
        <v>300595.12</v>
      </c>
      <c r="F26" s="2">
        <v>256700</v>
      </c>
      <c r="G26" s="3">
        <v>0</v>
      </c>
      <c r="H26" s="4">
        <f t="shared" si="1"/>
        <v>1.0257254399254165</v>
      </c>
      <c r="I26" s="5">
        <v>3872.77</v>
      </c>
      <c r="J26" s="5">
        <v>3775.64</v>
      </c>
      <c r="K26" s="6">
        <f t="shared" si="2"/>
        <v>0.14527230062775831</v>
      </c>
    </row>
    <row r="27" spans="1:12" x14ac:dyDescent="0.2">
      <c r="A27" s="1">
        <v>43978</v>
      </c>
      <c r="B27" s="2">
        <f t="shared" si="0"/>
        <v>1.1698590183093105</v>
      </c>
      <c r="C27" s="3">
        <v>0</v>
      </c>
      <c r="D27" s="3">
        <v>0</v>
      </c>
      <c r="E27" s="3">
        <v>300302.81</v>
      </c>
      <c r="F27" s="2">
        <v>256700</v>
      </c>
      <c r="G27" s="3">
        <v>0</v>
      </c>
      <c r="H27" s="4">
        <f t="shared" si="1"/>
        <v>1.0185319574959477</v>
      </c>
      <c r="I27" s="5">
        <v>3845.61</v>
      </c>
      <c r="J27" s="5">
        <v>3775.64</v>
      </c>
      <c r="K27" s="6">
        <f t="shared" si="2"/>
        <v>0.15132706081336278</v>
      </c>
    </row>
    <row r="28" spans="1:12" x14ac:dyDescent="0.2">
      <c r="A28" s="1">
        <v>43979</v>
      </c>
      <c r="B28" s="2">
        <f t="shared" si="0"/>
        <v>1.1691022204908452</v>
      </c>
      <c r="C28" s="3">
        <v>0</v>
      </c>
      <c r="D28" s="3">
        <v>0</v>
      </c>
      <c r="E28" s="3">
        <v>300108.53999999998</v>
      </c>
      <c r="F28" s="2">
        <v>256700</v>
      </c>
      <c r="G28" s="3">
        <v>0</v>
      </c>
      <c r="H28" s="4">
        <f t="shared" si="1"/>
        <v>1.0214506679662256</v>
      </c>
      <c r="I28" s="5">
        <v>3856.63</v>
      </c>
      <c r="J28" s="5">
        <v>3775.64</v>
      </c>
      <c r="K28" s="6">
        <f t="shared" si="2"/>
        <v>0.14765155252461959</v>
      </c>
    </row>
    <row r="29" spans="1:12" x14ac:dyDescent="0.2">
      <c r="A29" s="1">
        <v>43980</v>
      </c>
      <c r="B29" s="2">
        <f t="shared" si="0"/>
        <v>1.1768190494740942</v>
      </c>
      <c r="C29" s="3">
        <v>0</v>
      </c>
      <c r="D29" s="3">
        <v>0</v>
      </c>
      <c r="E29" s="3">
        <v>302089.45</v>
      </c>
      <c r="F29" s="2">
        <v>256700</v>
      </c>
      <c r="G29" s="3">
        <v>0</v>
      </c>
      <c r="H29" s="4">
        <f t="shared" si="1"/>
        <v>1.0242025193079849</v>
      </c>
      <c r="I29" s="5">
        <v>3867.02</v>
      </c>
      <c r="J29" s="5">
        <v>3775.64</v>
      </c>
      <c r="K29" s="6">
        <f t="shared" si="2"/>
        <v>0.15261653016610932</v>
      </c>
    </row>
    <row r="30" spans="1:12" x14ac:dyDescent="0.2">
      <c r="A30" s="1">
        <v>43983</v>
      </c>
      <c r="B30" s="2">
        <f t="shared" si="0"/>
        <v>1.1945655239579274</v>
      </c>
      <c r="C30" s="3">
        <v>0</v>
      </c>
      <c r="D30" s="3">
        <v>0</v>
      </c>
      <c r="E30" s="3">
        <v>306644.96999999997</v>
      </c>
      <c r="F30" s="2">
        <v>256700</v>
      </c>
      <c r="G30" s="3">
        <v>0</v>
      </c>
      <c r="H30" s="4">
        <f t="shared" si="1"/>
        <v>1.0518322721445901</v>
      </c>
      <c r="I30" s="5">
        <v>3971.34</v>
      </c>
      <c r="J30" s="5">
        <v>3775.64</v>
      </c>
      <c r="K30" s="6">
        <f t="shared" si="2"/>
        <v>0.14273325181333729</v>
      </c>
    </row>
    <row r="31" spans="1:12" x14ac:dyDescent="0.2">
      <c r="A31" s="1">
        <v>43984</v>
      </c>
      <c r="B31" s="2">
        <f t="shared" si="0"/>
        <v>1.1860140241527073</v>
      </c>
      <c r="C31" s="3">
        <v>0</v>
      </c>
      <c r="D31" s="3">
        <v>0</v>
      </c>
      <c r="E31" s="3">
        <v>304449.8</v>
      </c>
      <c r="F31" s="2">
        <v>256700</v>
      </c>
      <c r="G31" s="3">
        <v>0</v>
      </c>
      <c r="H31" s="4">
        <f t="shared" si="1"/>
        <v>1.0550714580839275</v>
      </c>
      <c r="I31" s="5">
        <v>3983.57</v>
      </c>
      <c r="J31" s="5">
        <v>3775.64</v>
      </c>
      <c r="K31" s="6">
        <f t="shared" si="2"/>
        <v>0.13094256606877974</v>
      </c>
    </row>
    <row r="32" spans="1:12" x14ac:dyDescent="0.2">
      <c r="A32" s="1">
        <v>43985</v>
      </c>
      <c r="B32" s="2">
        <f t="shared" si="0"/>
        <v>1.1851528243085312</v>
      </c>
      <c r="C32" s="3">
        <v>0</v>
      </c>
      <c r="D32" s="3">
        <v>0</v>
      </c>
      <c r="E32" s="3">
        <v>304228.73</v>
      </c>
      <c r="F32" s="2">
        <v>256700</v>
      </c>
      <c r="G32" s="3">
        <v>0</v>
      </c>
      <c r="H32" s="4">
        <f t="shared" si="1"/>
        <v>1.0550926465446919</v>
      </c>
      <c r="I32" s="5">
        <v>3983.65</v>
      </c>
      <c r="J32" s="5">
        <v>3775.64</v>
      </c>
      <c r="K32" s="6">
        <f t="shared" si="2"/>
        <v>0.13006017776383927</v>
      </c>
    </row>
    <row r="33" spans="1:11" x14ac:dyDescent="0.2">
      <c r="A33" s="1">
        <v>43986</v>
      </c>
      <c r="B33" s="2">
        <f t="shared" si="0"/>
        <v>1.1957701597195169</v>
      </c>
      <c r="C33" s="3">
        <v>0</v>
      </c>
      <c r="D33" s="3">
        <v>0</v>
      </c>
      <c r="E33" s="3">
        <v>306954.2</v>
      </c>
      <c r="F33" s="2">
        <v>256700</v>
      </c>
      <c r="G33" s="3">
        <v>0</v>
      </c>
      <c r="H33" s="4">
        <f t="shared" si="1"/>
        <v>1.054705957135744</v>
      </c>
      <c r="I33" s="5">
        <v>3982.19</v>
      </c>
      <c r="J33" s="5">
        <v>3775.64</v>
      </c>
      <c r="K33" s="6">
        <f t="shared" si="2"/>
        <v>0.14106420258377295</v>
      </c>
    </row>
    <row r="34" spans="1:11" x14ac:dyDescent="0.2">
      <c r="A34" s="1">
        <v>43987</v>
      </c>
      <c r="B34" s="2">
        <f t="shared" ref="B34:B65" si="3">E34/F34</f>
        <v>1.19508336579665</v>
      </c>
      <c r="C34" s="3">
        <v>0</v>
      </c>
      <c r="D34" s="3">
        <v>0</v>
      </c>
      <c r="E34" s="3">
        <v>306777.90000000002</v>
      </c>
      <c r="F34" s="2">
        <v>256700</v>
      </c>
      <c r="G34" s="3">
        <v>0</v>
      </c>
      <c r="H34" s="4">
        <f t="shared" ref="H34:H65" si="4">I34/J34</f>
        <v>1.0597541079128308</v>
      </c>
      <c r="I34" s="5">
        <v>4001.25</v>
      </c>
      <c r="J34" s="5">
        <v>3775.64</v>
      </c>
      <c r="K34" s="6">
        <f t="shared" ref="K34:K65" si="5">(B34-H34)</f>
        <v>0.13532925788381922</v>
      </c>
    </row>
    <row r="35" spans="1:11" x14ac:dyDescent="0.2">
      <c r="A35" s="1">
        <v>43990</v>
      </c>
      <c r="B35" s="2">
        <f t="shared" si="3"/>
        <v>1.2057566030385662</v>
      </c>
      <c r="C35" s="3">
        <v>0</v>
      </c>
      <c r="D35" s="3">
        <v>0</v>
      </c>
      <c r="E35" s="3">
        <v>309517.71999999997</v>
      </c>
      <c r="F35" s="2">
        <v>256700</v>
      </c>
      <c r="G35" s="3">
        <v>0</v>
      </c>
      <c r="H35" s="4">
        <f t="shared" si="4"/>
        <v>1.0652366221355849</v>
      </c>
      <c r="I35" s="5">
        <v>4021.95</v>
      </c>
      <c r="J35" s="5">
        <v>3775.64</v>
      </c>
      <c r="K35" s="6">
        <f t="shared" si="5"/>
        <v>0.14051998090298135</v>
      </c>
    </row>
    <row r="36" spans="1:11" x14ac:dyDescent="0.2">
      <c r="A36" s="1">
        <v>43991</v>
      </c>
      <c r="B36" s="2">
        <f t="shared" si="3"/>
        <v>1.2294353720296065</v>
      </c>
      <c r="C36" s="3">
        <v>0</v>
      </c>
      <c r="D36" s="3">
        <v>0</v>
      </c>
      <c r="E36" s="3">
        <v>315596.06</v>
      </c>
      <c r="F36" s="2">
        <v>256700</v>
      </c>
      <c r="G36" s="3">
        <v>0</v>
      </c>
      <c r="H36" s="4">
        <f t="shared" si="4"/>
        <v>1.071879204585183</v>
      </c>
      <c r="I36" s="5">
        <v>4047.03</v>
      </c>
      <c r="J36" s="5">
        <v>3775.64</v>
      </c>
      <c r="K36" s="6">
        <f t="shared" si="5"/>
        <v>0.15755616744442347</v>
      </c>
    </row>
    <row r="37" spans="1:11" x14ac:dyDescent="0.2">
      <c r="A37" s="1">
        <v>43992</v>
      </c>
      <c r="B37" s="2">
        <f t="shared" si="3"/>
        <v>1.2311172185430463</v>
      </c>
      <c r="C37" s="3">
        <v>0</v>
      </c>
      <c r="D37" s="3">
        <v>0</v>
      </c>
      <c r="E37" s="3">
        <v>316027.78999999998</v>
      </c>
      <c r="F37" s="2">
        <v>256700</v>
      </c>
      <c r="G37" s="3">
        <v>0</v>
      </c>
      <c r="H37" s="4">
        <f t="shared" si="4"/>
        <v>1.0699404604252525</v>
      </c>
      <c r="I37" s="5">
        <v>4039.71</v>
      </c>
      <c r="J37" s="2">
        <v>3775.64</v>
      </c>
      <c r="K37" s="6">
        <f t="shared" si="5"/>
        <v>0.16117675811779386</v>
      </c>
    </row>
    <row r="38" spans="1:11" x14ac:dyDescent="0.2">
      <c r="A38" s="1">
        <v>43993</v>
      </c>
      <c r="B38" s="2">
        <f t="shared" si="3"/>
        <v>1.2091353330736268</v>
      </c>
      <c r="C38" s="3">
        <v>0</v>
      </c>
      <c r="D38" s="3">
        <v>0</v>
      </c>
      <c r="E38" s="3">
        <v>310385.03999999998</v>
      </c>
      <c r="F38" s="2">
        <v>256700</v>
      </c>
      <c r="G38" s="3">
        <v>0</v>
      </c>
      <c r="H38" s="4">
        <f t="shared" si="4"/>
        <v>1.0583318324840292</v>
      </c>
      <c r="I38" s="5">
        <v>3995.88</v>
      </c>
      <c r="J38" s="5">
        <v>3775.64</v>
      </c>
      <c r="K38" s="6">
        <f t="shared" si="5"/>
        <v>0.15080350058959757</v>
      </c>
    </row>
    <row r="39" spans="1:11" x14ac:dyDescent="0.2">
      <c r="A39" s="1">
        <v>43994</v>
      </c>
      <c r="B39" s="2">
        <f t="shared" si="3"/>
        <v>1.2174755746007011</v>
      </c>
      <c r="C39" s="3">
        <v>0</v>
      </c>
      <c r="D39" s="3">
        <v>0</v>
      </c>
      <c r="E39" s="3">
        <v>312525.98</v>
      </c>
      <c r="F39" s="2">
        <v>256700</v>
      </c>
      <c r="G39" s="3">
        <v>0</v>
      </c>
      <c r="H39" s="4">
        <f t="shared" si="4"/>
        <v>1.0602387939528133</v>
      </c>
      <c r="I39" s="5">
        <v>4003.08</v>
      </c>
      <c r="J39" s="5">
        <v>3775.64</v>
      </c>
      <c r="K39" s="6">
        <f t="shared" si="5"/>
        <v>0.15723678064788782</v>
      </c>
    </row>
    <row r="40" spans="1:11" x14ac:dyDescent="0.2">
      <c r="A40" s="1">
        <v>43997</v>
      </c>
      <c r="B40" s="2">
        <f t="shared" si="3"/>
        <v>1.2052065835605767</v>
      </c>
      <c r="C40" s="3">
        <v>0</v>
      </c>
      <c r="D40" s="3">
        <v>0</v>
      </c>
      <c r="E40" s="3">
        <v>309376.53000000003</v>
      </c>
      <c r="F40" s="2">
        <v>256700</v>
      </c>
      <c r="G40" s="3">
        <v>0</v>
      </c>
      <c r="H40" s="4">
        <f t="shared" si="4"/>
        <v>1.0475018804758929</v>
      </c>
      <c r="I40" s="5">
        <v>3954.99</v>
      </c>
      <c r="J40" s="2">
        <v>3775.64</v>
      </c>
      <c r="K40" s="6">
        <f t="shared" si="5"/>
        <v>0.15770470308468387</v>
      </c>
    </row>
    <row r="41" spans="1:11" x14ac:dyDescent="0.2">
      <c r="A41" s="1">
        <v>43998</v>
      </c>
      <c r="B41" s="2">
        <f t="shared" si="3"/>
        <v>1.2250053369692249</v>
      </c>
      <c r="C41" s="3">
        <v>0</v>
      </c>
      <c r="D41" s="3">
        <v>0</v>
      </c>
      <c r="E41" s="3">
        <v>314458.87</v>
      </c>
      <c r="F41" s="2">
        <v>256700</v>
      </c>
      <c r="G41" s="3">
        <v>0</v>
      </c>
      <c r="H41" s="4">
        <f t="shared" si="4"/>
        <v>1.0632819866300813</v>
      </c>
      <c r="I41" s="5">
        <v>4014.57</v>
      </c>
      <c r="J41" s="5">
        <v>3775.64</v>
      </c>
      <c r="K41" s="6">
        <f t="shared" si="5"/>
        <v>0.16172335033914353</v>
      </c>
    </row>
    <row r="42" spans="1:11" x14ac:dyDescent="0.2">
      <c r="A42" s="1">
        <v>43999</v>
      </c>
      <c r="B42" s="2">
        <f t="shared" si="3"/>
        <v>1.237970899883132</v>
      </c>
      <c r="C42" s="3">
        <v>0</v>
      </c>
      <c r="D42" s="3">
        <v>0</v>
      </c>
      <c r="E42" s="3">
        <v>317787.13</v>
      </c>
      <c r="F42" s="2">
        <v>256700</v>
      </c>
      <c r="G42" s="3">
        <v>0</v>
      </c>
      <c r="H42" s="4">
        <f t="shared" si="4"/>
        <v>1.0640818510239325</v>
      </c>
      <c r="I42" s="5">
        <v>4017.59</v>
      </c>
      <c r="J42" s="2">
        <v>3775.64</v>
      </c>
      <c r="K42" s="6">
        <f t="shared" si="5"/>
        <v>0.17388904885919954</v>
      </c>
    </row>
    <row r="43" spans="1:11" x14ac:dyDescent="0.2">
      <c r="A43" s="1">
        <v>44000</v>
      </c>
      <c r="B43" s="2">
        <f t="shared" si="3"/>
        <v>1.2361700038955981</v>
      </c>
      <c r="C43" s="3">
        <v>0</v>
      </c>
      <c r="D43" s="3">
        <v>0</v>
      </c>
      <c r="E43" s="3">
        <v>317324.84000000003</v>
      </c>
      <c r="F43" s="2">
        <v>256700</v>
      </c>
      <c r="G43" s="3">
        <v>0</v>
      </c>
      <c r="H43" s="4">
        <f t="shared" si="4"/>
        <v>1.0711773368223667</v>
      </c>
      <c r="I43" s="5">
        <v>4044.38</v>
      </c>
      <c r="J43" s="2">
        <v>3775.64</v>
      </c>
      <c r="K43" s="6">
        <f t="shared" si="5"/>
        <v>0.16499266707323135</v>
      </c>
    </row>
    <row r="44" spans="1:11" x14ac:dyDescent="0.2">
      <c r="A44" s="1">
        <v>44001</v>
      </c>
      <c r="B44" s="2">
        <f t="shared" si="3"/>
        <v>1.2462258667705493</v>
      </c>
      <c r="C44" s="3">
        <v>0</v>
      </c>
      <c r="D44" s="3">
        <v>0</v>
      </c>
      <c r="E44" s="3">
        <v>319906.18</v>
      </c>
      <c r="F44" s="2">
        <v>256700</v>
      </c>
      <c r="G44" s="3">
        <v>0</v>
      </c>
      <c r="H44" s="4">
        <f t="shared" si="4"/>
        <v>1.0855669502389</v>
      </c>
      <c r="I44" s="5">
        <v>4098.71</v>
      </c>
      <c r="J44" s="2">
        <v>3775.64</v>
      </c>
      <c r="K44" s="6">
        <f t="shared" si="5"/>
        <v>0.16065891653164921</v>
      </c>
    </row>
    <row r="45" spans="1:11" x14ac:dyDescent="0.2">
      <c r="A45" s="1">
        <v>44004</v>
      </c>
      <c r="B45" s="2">
        <f t="shared" si="3"/>
        <v>1.236173470977795</v>
      </c>
      <c r="C45" s="3">
        <v>0</v>
      </c>
      <c r="D45" s="3">
        <v>0</v>
      </c>
      <c r="E45" s="3">
        <v>317325.73</v>
      </c>
      <c r="F45" s="2">
        <v>256700</v>
      </c>
      <c r="G45" s="3">
        <v>0</v>
      </c>
      <c r="H45" s="4">
        <f t="shared" si="4"/>
        <v>1.0864515684758083</v>
      </c>
      <c r="I45" s="5">
        <v>4102.05</v>
      </c>
      <c r="J45" s="2">
        <v>3775.64</v>
      </c>
      <c r="K45" s="6">
        <f t="shared" si="5"/>
        <v>0.14972190250198669</v>
      </c>
    </row>
    <row r="46" spans="1:11" x14ac:dyDescent="0.2">
      <c r="A46" s="1">
        <v>44005</v>
      </c>
      <c r="B46" s="2">
        <f t="shared" si="3"/>
        <v>1.2518468640436309</v>
      </c>
      <c r="C46" s="3">
        <v>0</v>
      </c>
      <c r="D46" s="3">
        <v>0</v>
      </c>
      <c r="E46" s="3">
        <v>321349.09000000003</v>
      </c>
      <c r="F46" s="2">
        <v>256700</v>
      </c>
      <c r="G46" s="3">
        <v>0</v>
      </c>
      <c r="H46" s="4">
        <f t="shared" si="4"/>
        <v>1.0916798211693912</v>
      </c>
      <c r="I46" s="5">
        <v>4121.79</v>
      </c>
      <c r="J46" s="2">
        <v>3775.64</v>
      </c>
      <c r="K46" s="6">
        <f t="shared" si="5"/>
        <v>0.16016704287423966</v>
      </c>
    </row>
    <row r="47" spans="1:11" x14ac:dyDescent="0.2">
      <c r="A47" s="1">
        <v>44006</v>
      </c>
      <c r="B47" s="2">
        <f t="shared" si="3"/>
        <v>1.2537977795091546</v>
      </c>
      <c r="C47" s="3">
        <v>0</v>
      </c>
      <c r="D47" s="3">
        <v>0</v>
      </c>
      <c r="E47" s="3">
        <v>321849.89</v>
      </c>
      <c r="F47" s="2">
        <v>256700</v>
      </c>
      <c r="G47" s="3">
        <v>0</v>
      </c>
      <c r="H47" s="4">
        <f t="shared" si="4"/>
        <v>1.0962353402337086</v>
      </c>
      <c r="I47" s="5">
        <v>4138.99</v>
      </c>
      <c r="J47" s="2">
        <v>3775.64</v>
      </c>
      <c r="K47" s="6">
        <f t="shared" si="5"/>
        <v>0.157562439275446</v>
      </c>
    </row>
    <row r="48" spans="1:11" x14ac:dyDescent="0.2">
      <c r="A48" s="1">
        <v>44011</v>
      </c>
      <c r="B48" s="2">
        <f t="shared" si="3"/>
        <v>1.2485844955200625</v>
      </c>
      <c r="C48" s="3">
        <v>0</v>
      </c>
      <c r="D48" s="3">
        <v>0</v>
      </c>
      <c r="E48" s="3">
        <v>320511.64</v>
      </c>
      <c r="F48" s="2">
        <v>256700</v>
      </c>
      <c r="G48" s="3">
        <v>0</v>
      </c>
      <c r="H48" s="4">
        <f t="shared" si="4"/>
        <v>1.0884830121515823</v>
      </c>
      <c r="I48" s="5">
        <v>4109.72</v>
      </c>
      <c r="J48" s="5">
        <v>3775.64</v>
      </c>
      <c r="K48" s="6">
        <f t="shared" si="5"/>
        <v>0.16010148336848018</v>
      </c>
    </row>
    <row r="49" spans="1:17" x14ac:dyDescent="0.2">
      <c r="A49" s="1">
        <v>44012</v>
      </c>
      <c r="B49" s="2">
        <f t="shared" si="3"/>
        <v>1.2620310089598752</v>
      </c>
      <c r="C49" s="3">
        <v>0</v>
      </c>
      <c r="D49" s="3">
        <v>0</v>
      </c>
      <c r="E49" s="3">
        <v>323963.36</v>
      </c>
      <c r="F49" s="2">
        <v>256700</v>
      </c>
      <c r="G49" s="3">
        <v>0</v>
      </c>
      <c r="H49" s="4">
        <f t="shared" si="4"/>
        <v>1.1028487885497558</v>
      </c>
      <c r="I49" s="5">
        <v>4163.96</v>
      </c>
      <c r="J49" s="5">
        <v>3775.64</v>
      </c>
      <c r="K49" s="6">
        <f t="shared" si="5"/>
        <v>0.15918222041011942</v>
      </c>
    </row>
    <row r="50" spans="1:17" x14ac:dyDescent="0.2">
      <c r="A50" s="1">
        <v>44013</v>
      </c>
      <c r="B50" s="2">
        <f t="shared" si="3"/>
        <v>1.2869325671990652</v>
      </c>
      <c r="C50" s="3">
        <v>0</v>
      </c>
      <c r="D50" s="3">
        <v>0</v>
      </c>
      <c r="E50" s="3">
        <v>330355.59000000003</v>
      </c>
      <c r="F50" s="2">
        <v>256700</v>
      </c>
      <c r="G50" s="3">
        <v>0</v>
      </c>
      <c r="H50" s="4">
        <f t="shared" si="4"/>
        <v>1.1250489983155174</v>
      </c>
      <c r="I50" s="5">
        <v>4247.78</v>
      </c>
      <c r="J50" s="5">
        <v>3775.64</v>
      </c>
      <c r="K50" s="6">
        <f t="shared" si="5"/>
        <v>0.16188356888354782</v>
      </c>
    </row>
    <row r="51" spans="1:17" x14ac:dyDescent="0.2">
      <c r="A51" s="1">
        <v>44014</v>
      </c>
      <c r="B51" s="2">
        <f t="shared" si="3"/>
        <v>1.2999017919750682</v>
      </c>
      <c r="C51" s="3">
        <v>0</v>
      </c>
      <c r="D51" s="3">
        <v>0</v>
      </c>
      <c r="E51" s="3">
        <v>333684.78999999998</v>
      </c>
      <c r="F51" s="2">
        <v>256700</v>
      </c>
      <c r="G51" s="3">
        <v>0</v>
      </c>
      <c r="H51" s="4">
        <f t="shared" si="4"/>
        <v>1.1483721965017852</v>
      </c>
      <c r="I51" s="5">
        <v>4335.84</v>
      </c>
      <c r="J51" s="5">
        <v>3775.64</v>
      </c>
      <c r="K51" s="6">
        <f t="shared" si="5"/>
        <v>0.15152959547328293</v>
      </c>
    </row>
    <row r="52" spans="1:17" x14ac:dyDescent="0.2">
      <c r="A52" s="1">
        <v>44015</v>
      </c>
      <c r="B52" s="2">
        <f t="shared" si="3"/>
        <v>1.3167456564082587</v>
      </c>
      <c r="C52" s="3">
        <v>0</v>
      </c>
      <c r="D52" s="3">
        <v>0</v>
      </c>
      <c r="E52" s="3">
        <v>338008.61</v>
      </c>
      <c r="F52" s="2">
        <v>256700</v>
      </c>
      <c r="G52" s="3">
        <v>0</v>
      </c>
      <c r="H52" s="4">
        <f t="shared" si="4"/>
        <v>1.1705565149219737</v>
      </c>
      <c r="I52" s="5">
        <v>4419.6000000000004</v>
      </c>
      <c r="J52" s="5">
        <v>3775.64</v>
      </c>
      <c r="K52" s="6">
        <f t="shared" si="5"/>
        <v>0.14618914148628503</v>
      </c>
    </row>
    <row r="53" spans="1:17" x14ac:dyDescent="0.2">
      <c r="A53" s="1">
        <v>44018</v>
      </c>
      <c r="B53" s="2">
        <f t="shared" si="3"/>
        <v>1.3682084534476042</v>
      </c>
      <c r="C53" s="3">
        <v>0</v>
      </c>
      <c r="D53" s="3">
        <v>0</v>
      </c>
      <c r="E53" s="3">
        <v>351219.11</v>
      </c>
      <c r="F53" s="2">
        <v>256700</v>
      </c>
      <c r="G53" s="3">
        <v>0</v>
      </c>
      <c r="H53" s="4">
        <f t="shared" si="4"/>
        <v>1.2369002341324915</v>
      </c>
      <c r="I53" s="5">
        <v>4670.09</v>
      </c>
      <c r="J53" s="5">
        <v>3775.64</v>
      </c>
      <c r="K53" s="6">
        <f t="shared" si="5"/>
        <v>0.13130821931511272</v>
      </c>
    </row>
    <row r="54" spans="1:17" x14ac:dyDescent="0.2">
      <c r="A54" s="1">
        <v>44019</v>
      </c>
      <c r="B54" s="2">
        <f t="shared" si="3"/>
        <v>1.3786777950915468</v>
      </c>
      <c r="C54" s="3">
        <v>0</v>
      </c>
      <c r="D54" s="3">
        <v>0</v>
      </c>
      <c r="E54" s="3">
        <v>353906.59</v>
      </c>
      <c r="F54" s="2">
        <v>256700</v>
      </c>
      <c r="G54" s="3">
        <v>0</v>
      </c>
      <c r="H54" s="4">
        <f t="shared" si="4"/>
        <v>1.2443267896303674</v>
      </c>
      <c r="I54" s="5">
        <v>4698.13</v>
      </c>
      <c r="J54" s="5">
        <v>3775.64</v>
      </c>
      <c r="K54" s="6">
        <f t="shared" si="5"/>
        <v>0.1343510054611794</v>
      </c>
    </row>
    <row r="55" spans="1:17" x14ac:dyDescent="0.2">
      <c r="A55" s="1">
        <v>44020</v>
      </c>
      <c r="B55" s="2">
        <f t="shared" si="3"/>
        <v>1.3916876509544214</v>
      </c>
      <c r="C55" s="3">
        <v>0</v>
      </c>
      <c r="D55" s="3">
        <v>0</v>
      </c>
      <c r="E55" s="3">
        <v>357246.22</v>
      </c>
      <c r="F55" s="2">
        <v>256700</v>
      </c>
      <c r="G55" s="3">
        <v>0</v>
      </c>
      <c r="H55" s="4">
        <f t="shared" si="4"/>
        <v>1.2644213961076798</v>
      </c>
      <c r="I55" s="5">
        <v>4774</v>
      </c>
      <c r="J55" s="5">
        <v>3775.64</v>
      </c>
      <c r="K55" s="6">
        <f t="shared" si="5"/>
        <v>0.12726625484674159</v>
      </c>
    </row>
    <row r="56" spans="1:17" x14ac:dyDescent="0.2">
      <c r="A56" s="1">
        <v>44021</v>
      </c>
      <c r="B56" s="2">
        <f t="shared" si="3"/>
        <v>1.4143011686793923</v>
      </c>
      <c r="C56" s="3">
        <v>0</v>
      </c>
      <c r="D56" s="3">
        <v>0</v>
      </c>
      <c r="E56" s="3">
        <v>363051.11</v>
      </c>
      <c r="F56" s="2">
        <v>256700</v>
      </c>
      <c r="G56" s="3">
        <v>0</v>
      </c>
      <c r="H56" s="4">
        <f t="shared" si="4"/>
        <v>1.2821058151730569</v>
      </c>
      <c r="I56" s="5">
        <v>4840.7700000000004</v>
      </c>
      <c r="J56" s="5">
        <v>3775.64</v>
      </c>
      <c r="K56" s="6">
        <f t="shared" si="5"/>
        <v>0.13219535350633538</v>
      </c>
    </row>
    <row r="57" spans="1:17" x14ac:dyDescent="0.2">
      <c r="A57" s="1">
        <v>44022</v>
      </c>
      <c r="B57" s="2">
        <f t="shared" si="3"/>
        <v>1.4062054927931438</v>
      </c>
      <c r="C57" s="3">
        <v>0</v>
      </c>
      <c r="D57" s="3">
        <v>14000</v>
      </c>
      <c r="E57" s="3">
        <v>346972.95</v>
      </c>
      <c r="F57" s="3">
        <f>F56+G57</f>
        <v>246744.12934542602</v>
      </c>
      <c r="G57" s="3">
        <f>-D57/((D57+E57)/F56)</f>
        <v>-9955.8706545739788</v>
      </c>
      <c r="H57" s="4">
        <f t="shared" si="4"/>
        <v>1.2588938564058014</v>
      </c>
      <c r="I57" s="5">
        <v>4753.13</v>
      </c>
      <c r="J57" s="5">
        <v>3775.64</v>
      </c>
      <c r="K57" s="6">
        <f t="shared" si="5"/>
        <v>0.14731163638734235</v>
      </c>
    </row>
    <row r="58" spans="1:17" x14ac:dyDescent="0.2">
      <c r="A58" s="1">
        <v>44025</v>
      </c>
      <c r="B58" s="2">
        <f t="shared" si="3"/>
        <v>1.439796727656514</v>
      </c>
      <c r="C58" s="3">
        <v>0</v>
      </c>
      <c r="D58" s="3">
        <v>0</v>
      </c>
      <c r="E58" s="3">
        <v>355261.39</v>
      </c>
      <c r="F58" s="3">
        <f>F57-G58</f>
        <v>246744.12934542602</v>
      </c>
      <c r="G58" s="3">
        <v>0</v>
      </c>
      <c r="H58" s="4">
        <f t="shared" si="4"/>
        <v>1.2853344068820121</v>
      </c>
      <c r="I58" s="5">
        <v>4852.96</v>
      </c>
      <c r="J58" s="5">
        <v>3775.64</v>
      </c>
      <c r="K58" s="6">
        <f t="shared" si="5"/>
        <v>0.15446232077450195</v>
      </c>
      <c r="N58" s="14"/>
      <c r="O58" s="15"/>
      <c r="P58" s="15"/>
      <c r="Q58" s="14"/>
    </row>
    <row r="59" spans="1:17" x14ac:dyDescent="0.2">
      <c r="A59" s="1">
        <v>44026</v>
      </c>
      <c r="B59" s="2">
        <f t="shared" si="3"/>
        <v>1.4430216878697963</v>
      </c>
      <c r="C59" s="3">
        <v>0</v>
      </c>
      <c r="D59" s="3">
        <v>0</v>
      </c>
      <c r="E59" s="3">
        <v>356057.13</v>
      </c>
      <c r="F59" s="3">
        <f>F58-G59</f>
        <v>246744.12934542602</v>
      </c>
      <c r="G59" s="3">
        <v>0</v>
      </c>
      <c r="H59" s="4">
        <f t="shared" si="4"/>
        <v>1.2730795308874787</v>
      </c>
      <c r="I59" s="5">
        <v>4806.6899999999996</v>
      </c>
      <c r="J59" s="5">
        <v>3775.64</v>
      </c>
      <c r="K59" s="6">
        <f t="shared" si="5"/>
        <v>0.16994215698231763</v>
      </c>
    </row>
    <row r="60" spans="1:17" x14ac:dyDescent="0.2">
      <c r="A60" s="1">
        <v>44027</v>
      </c>
      <c r="B60" s="2">
        <f t="shared" si="3"/>
        <v>1.4408897627804518</v>
      </c>
      <c r="C60" s="3">
        <v>0</v>
      </c>
      <c r="D60" s="3">
        <v>0</v>
      </c>
      <c r="E60" s="3">
        <v>355531.09</v>
      </c>
      <c r="F60" s="3">
        <f>F59-G60</f>
        <v>246744.12934542602</v>
      </c>
      <c r="G60" s="3">
        <v>0</v>
      </c>
      <c r="H60" s="4">
        <f t="shared" si="4"/>
        <v>1.2566002055280696</v>
      </c>
      <c r="I60" s="5">
        <v>4744.47</v>
      </c>
      <c r="J60" s="5">
        <v>3775.64</v>
      </c>
      <c r="K60" s="6">
        <f t="shared" si="5"/>
        <v>0.18428955725238216</v>
      </c>
    </row>
    <row r="61" spans="1:17" x14ac:dyDescent="0.2">
      <c r="A61" s="1">
        <v>44028</v>
      </c>
      <c r="B61" s="2">
        <f t="shared" si="3"/>
        <v>1.3641114011219306</v>
      </c>
      <c r="C61" s="3">
        <v>3000</v>
      </c>
      <c r="D61" s="3">
        <v>0</v>
      </c>
      <c r="E61" s="3">
        <v>339586.48</v>
      </c>
      <c r="F61" s="3">
        <f t="shared" ref="F61:F92" si="6">F60+G61</f>
        <v>248943.36321850459</v>
      </c>
      <c r="G61" s="3">
        <f t="shared" ref="G61:G92" si="7">C61/((E61-C61)/F60)</f>
        <v>2199.2338730785564</v>
      </c>
      <c r="H61" s="4">
        <f t="shared" si="4"/>
        <v>1.1961548240828046</v>
      </c>
      <c r="I61" s="5">
        <v>4516.25</v>
      </c>
      <c r="J61" s="5">
        <v>3775.64</v>
      </c>
      <c r="K61" s="6">
        <f t="shared" si="5"/>
        <v>0.16795657703912603</v>
      </c>
    </row>
    <row r="62" spans="1:17" x14ac:dyDescent="0.2">
      <c r="A62" s="1">
        <v>44029</v>
      </c>
      <c r="B62" s="2">
        <f t="shared" si="3"/>
        <v>1.3921588248802075</v>
      </c>
      <c r="C62" s="3">
        <v>0</v>
      </c>
      <c r="D62" s="3">
        <v>0</v>
      </c>
      <c r="E62" s="3">
        <v>346568.7</v>
      </c>
      <c r="F62" s="3">
        <f t="shared" si="6"/>
        <v>248943.36321850459</v>
      </c>
      <c r="G62" s="3">
        <f t="shared" si="7"/>
        <v>0</v>
      </c>
      <c r="H62" s="4">
        <f t="shared" si="4"/>
        <v>1.2036899704420971</v>
      </c>
      <c r="I62" s="5">
        <v>4544.7</v>
      </c>
      <c r="J62" s="5">
        <v>3775.64</v>
      </c>
      <c r="K62" s="6">
        <f t="shared" si="5"/>
        <v>0.18846885443811034</v>
      </c>
    </row>
    <row r="63" spans="1:17" x14ac:dyDescent="0.2">
      <c r="A63" s="1">
        <v>44032</v>
      </c>
      <c r="B63" s="2">
        <f t="shared" si="3"/>
        <v>1.4170258465190468</v>
      </c>
      <c r="C63" s="3">
        <v>0</v>
      </c>
      <c r="D63" s="3">
        <v>0</v>
      </c>
      <c r="E63" s="3">
        <v>352759.18</v>
      </c>
      <c r="F63" s="3">
        <f t="shared" si="6"/>
        <v>248943.36321850459</v>
      </c>
      <c r="G63" s="3">
        <f t="shared" si="7"/>
        <v>0</v>
      </c>
      <c r="H63" s="4">
        <f t="shared" si="4"/>
        <v>1.2396044114375313</v>
      </c>
      <c r="I63" s="5">
        <v>4680.3</v>
      </c>
      <c r="J63" s="5">
        <v>3775.64</v>
      </c>
      <c r="K63" s="6">
        <f t="shared" si="5"/>
        <v>0.17742143508151553</v>
      </c>
    </row>
    <row r="64" spans="1:17" x14ac:dyDescent="0.2">
      <c r="A64" s="1">
        <v>44033</v>
      </c>
      <c r="B64" s="2">
        <f t="shared" si="3"/>
        <v>1.4333457031622385</v>
      </c>
      <c r="C64" s="3">
        <v>0</v>
      </c>
      <c r="D64" s="3">
        <v>0</v>
      </c>
      <c r="E64" s="3">
        <v>356821.9</v>
      </c>
      <c r="F64" s="3">
        <f t="shared" si="6"/>
        <v>248943.36321850459</v>
      </c>
      <c r="G64" s="3">
        <f t="shared" si="7"/>
        <v>0</v>
      </c>
      <c r="H64" s="4">
        <f t="shared" si="4"/>
        <v>1.242448962295134</v>
      </c>
      <c r="I64" s="5">
        <v>4691.04</v>
      </c>
      <c r="J64" s="5">
        <v>3775.64</v>
      </c>
      <c r="K64" s="6">
        <f t="shared" si="5"/>
        <v>0.19089674086710451</v>
      </c>
    </row>
    <row r="65" spans="1:11" x14ac:dyDescent="0.2">
      <c r="A65" s="1">
        <v>44034</v>
      </c>
      <c r="B65" s="2">
        <f t="shared" si="3"/>
        <v>1.4458283014521656</v>
      </c>
      <c r="C65" s="3">
        <v>0</v>
      </c>
      <c r="D65" s="3">
        <v>0</v>
      </c>
      <c r="E65" s="3">
        <v>359929.36</v>
      </c>
      <c r="F65" s="3">
        <f t="shared" si="6"/>
        <v>248943.36321850459</v>
      </c>
      <c r="G65" s="3">
        <f t="shared" si="7"/>
        <v>0</v>
      </c>
      <c r="H65" s="4">
        <f t="shared" si="4"/>
        <v>1.249443802904938</v>
      </c>
      <c r="I65" s="5">
        <v>4717.45</v>
      </c>
      <c r="J65" s="5">
        <v>3775.64</v>
      </c>
      <c r="K65" s="6">
        <f t="shared" si="5"/>
        <v>0.19638449854722762</v>
      </c>
    </row>
    <row r="66" spans="1:11" x14ac:dyDescent="0.2">
      <c r="A66" s="1">
        <v>44035</v>
      </c>
      <c r="B66" s="2">
        <f t="shared" ref="B66:B97" si="8">E66/F66</f>
        <v>1.4512415005934385</v>
      </c>
      <c r="C66" s="3">
        <v>0</v>
      </c>
      <c r="D66" s="3">
        <v>0</v>
      </c>
      <c r="E66" s="3">
        <v>361276.94</v>
      </c>
      <c r="F66" s="3">
        <f t="shared" si="6"/>
        <v>248943.36321850459</v>
      </c>
      <c r="G66" s="3">
        <f t="shared" si="7"/>
        <v>0</v>
      </c>
      <c r="H66" s="4">
        <f t="shared" ref="H66:H97" si="9">I66/J66</f>
        <v>1.2481168755495757</v>
      </c>
      <c r="I66" s="5">
        <v>4712.4399999999996</v>
      </c>
      <c r="J66" s="5">
        <v>3775.64</v>
      </c>
      <c r="K66" s="6">
        <f t="shared" ref="K66:K97" si="10">(B66-H66)</f>
        <v>0.20312462504386275</v>
      </c>
    </row>
    <row r="67" spans="1:11" x14ac:dyDescent="0.2">
      <c r="A67" s="1">
        <v>44036</v>
      </c>
      <c r="B67" s="2">
        <f t="shared" si="8"/>
        <v>1.3775655456980214</v>
      </c>
      <c r="C67" s="3">
        <v>0</v>
      </c>
      <c r="D67" s="3">
        <v>0</v>
      </c>
      <c r="E67" s="3">
        <v>342935.8</v>
      </c>
      <c r="F67" s="3">
        <f t="shared" si="6"/>
        <v>248943.36321850459</v>
      </c>
      <c r="G67" s="3">
        <f t="shared" si="7"/>
        <v>0</v>
      </c>
      <c r="H67" s="4">
        <f t="shared" si="9"/>
        <v>1.1933314616859658</v>
      </c>
      <c r="I67" s="5">
        <v>4505.59</v>
      </c>
      <c r="J67" s="5">
        <v>3775.64</v>
      </c>
      <c r="K67" s="6">
        <f t="shared" si="10"/>
        <v>0.18423408401205554</v>
      </c>
    </row>
    <row r="68" spans="1:11" x14ac:dyDescent="0.2">
      <c r="A68" s="1">
        <v>44039</v>
      </c>
      <c r="B68" s="2">
        <f t="shared" si="8"/>
        <v>1.3870482246876514</v>
      </c>
      <c r="C68" s="3">
        <v>1500</v>
      </c>
      <c r="D68" s="3">
        <v>0</v>
      </c>
      <c r="E68" s="3">
        <v>346796.45</v>
      </c>
      <c r="F68" s="3">
        <f t="shared" si="6"/>
        <v>250024.79641837606</v>
      </c>
      <c r="G68" s="3">
        <f t="shared" si="7"/>
        <v>1081.4331998714636</v>
      </c>
      <c r="H68" s="4">
        <f t="shared" si="9"/>
        <v>1.1993860643493552</v>
      </c>
      <c r="I68" s="5">
        <v>4528.45</v>
      </c>
      <c r="J68" s="5">
        <v>3775.64</v>
      </c>
      <c r="K68" s="6">
        <f t="shared" si="10"/>
        <v>0.18766216033829619</v>
      </c>
    </row>
    <row r="69" spans="1:11" x14ac:dyDescent="0.2">
      <c r="A69" s="1">
        <v>44040</v>
      </c>
      <c r="B69" s="2">
        <f t="shared" si="8"/>
        <v>1.4067421913283062</v>
      </c>
      <c r="C69" s="3">
        <v>900</v>
      </c>
      <c r="D69" s="3">
        <v>0</v>
      </c>
      <c r="E69" s="3">
        <v>352620.43</v>
      </c>
      <c r="F69" s="3">
        <f t="shared" si="6"/>
        <v>250664.57249500754</v>
      </c>
      <c r="G69" s="3">
        <f t="shared" si="7"/>
        <v>639.77607663148387</v>
      </c>
      <c r="H69" s="4">
        <f t="shared" si="9"/>
        <v>1.2099299721371741</v>
      </c>
      <c r="I69" s="5">
        <v>4568.26</v>
      </c>
      <c r="J69" s="5">
        <v>3775.64</v>
      </c>
      <c r="K69" s="6">
        <f t="shared" si="10"/>
        <v>0.19681221919113212</v>
      </c>
    </row>
    <row r="70" spans="1:11" x14ac:dyDescent="0.2">
      <c r="A70" s="1">
        <v>44041</v>
      </c>
      <c r="B70" s="2">
        <f t="shared" si="8"/>
        <v>1.4434520458897571</v>
      </c>
      <c r="C70" s="3">
        <v>0</v>
      </c>
      <c r="D70" s="3">
        <v>0</v>
      </c>
      <c r="E70" s="3">
        <v>361822.29</v>
      </c>
      <c r="F70" s="3">
        <f t="shared" si="6"/>
        <v>250664.57249500754</v>
      </c>
      <c r="G70" s="3">
        <f t="shared" si="7"/>
        <v>0</v>
      </c>
      <c r="H70" s="4">
        <f t="shared" si="9"/>
        <v>1.2392627475077074</v>
      </c>
      <c r="I70" s="5">
        <v>4679.01</v>
      </c>
      <c r="J70" s="5">
        <v>3775.64</v>
      </c>
      <c r="K70" s="6">
        <f t="shared" si="10"/>
        <v>0.20418929838204969</v>
      </c>
    </row>
    <row r="71" spans="1:11" x14ac:dyDescent="0.2">
      <c r="A71" s="1">
        <v>44042</v>
      </c>
      <c r="B71" s="2">
        <f t="shared" si="8"/>
        <v>1.4388247465931121</v>
      </c>
      <c r="C71" s="3">
        <v>0</v>
      </c>
      <c r="D71" s="3">
        <v>0</v>
      </c>
      <c r="E71" s="3">
        <v>360662.39</v>
      </c>
      <c r="F71" s="3">
        <f t="shared" si="6"/>
        <v>250664.57249500754</v>
      </c>
      <c r="G71" s="3">
        <f t="shared" si="7"/>
        <v>0</v>
      </c>
      <c r="H71" s="4">
        <f t="shared" si="9"/>
        <v>1.2332081448443177</v>
      </c>
      <c r="I71" s="5">
        <v>4656.1499999999996</v>
      </c>
      <c r="J71" s="5">
        <v>3775.64</v>
      </c>
      <c r="K71" s="6">
        <f t="shared" si="10"/>
        <v>0.20561660174879437</v>
      </c>
    </row>
    <row r="72" spans="1:11" x14ac:dyDescent="0.2">
      <c r="A72" s="1">
        <v>44043</v>
      </c>
      <c r="B72" s="2">
        <f t="shared" si="8"/>
        <v>1.4411904578465915</v>
      </c>
      <c r="C72" s="3">
        <v>0</v>
      </c>
      <c r="D72" s="3">
        <v>0</v>
      </c>
      <c r="E72" s="3">
        <v>361255.39</v>
      </c>
      <c r="F72" s="3">
        <f t="shared" si="6"/>
        <v>250664.57249500754</v>
      </c>
      <c r="G72" s="3">
        <f t="shared" si="7"/>
        <v>0</v>
      </c>
      <c r="H72" s="4">
        <f t="shared" si="9"/>
        <v>1.243511033890943</v>
      </c>
      <c r="I72" s="5">
        <v>4695.05</v>
      </c>
      <c r="J72" s="5">
        <v>3775.64</v>
      </c>
      <c r="K72" s="6">
        <f t="shared" si="10"/>
        <v>0.19767942395564853</v>
      </c>
    </row>
    <row r="73" spans="1:11" x14ac:dyDescent="0.2">
      <c r="A73" s="1">
        <v>44046</v>
      </c>
      <c r="B73" s="2">
        <f t="shared" si="8"/>
        <v>1.4625868600051246</v>
      </c>
      <c r="C73" s="3">
        <v>0</v>
      </c>
      <c r="D73" s="3">
        <v>0</v>
      </c>
      <c r="E73" s="3">
        <v>366618.71</v>
      </c>
      <c r="F73" s="3">
        <f t="shared" si="6"/>
        <v>250664.57249500754</v>
      </c>
      <c r="G73" s="3">
        <f t="shared" si="7"/>
        <v>0</v>
      </c>
      <c r="H73" s="4">
        <f t="shared" si="9"/>
        <v>1.2637089341144814</v>
      </c>
      <c r="I73" s="5">
        <v>4771.3100000000004</v>
      </c>
      <c r="J73" s="5">
        <v>3775.64</v>
      </c>
      <c r="K73" s="6">
        <f t="shared" si="10"/>
        <v>0.19887792589064324</v>
      </c>
    </row>
    <row r="74" spans="1:11" x14ac:dyDescent="0.2">
      <c r="A74" s="1">
        <v>44047</v>
      </c>
      <c r="B74" s="2">
        <f t="shared" si="8"/>
        <v>1.4612071277335972</v>
      </c>
      <c r="C74" s="3">
        <v>0</v>
      </c>
      <c r="D74" s="3">
        <v>0</v>
      </c>
      <c r="E74" s="3">
        <v>366272.86</v>
      </c>
      <c r="F74" s="3">
        <f t="shared" si="6"/>
        <v>250664.57249500754</v>
      </c>
      <c r="G74" s="3">
        <f t="shared" si="7"/>
        <v>0</v>
      </c>
      <c r="H74" s="4">
        <f t="shared" si="9"/>
        <v>1.2648981364748759</v>
      </c>
      <c r="I74" s="5">
        <v>4775.8</v>
      </c>
      <c r="J74" s="5">
        <v>3775.64</v>
      </c>
      <c r="K74" s="6">
        <f t="shared" si="10"/>
        <v>0.19630899125872125</v>
      </c>
    </row>
    <row r="75" spans="1:11" x14ac:dyDescent="0.2">
      <c r="A75" s="1">
        <v>44048</v>
      </c>
      <c r="B75" s="2">
        <f t="shared" si="8"/>
        <v>1.4750353682603634</v>
      </c>
      <c r="C75" s="3">
        <v>0</v>
      </c>
      <c r="D75" s="3">
        <v>0</v>
      </c>
      <c r="E75" s="3">
        <v>369739.11</v>
      </c>
      <c r="F75" s="3">
        <f t="shared" si="6"/>
        <v>250664.57249500754</v>
      </c>
      <c r="G75" s="3">
        <f t="shared" si="7"/>
        <v>0</v>
      </c>
      <c r="H75" s="4">
        <f t="shared" si="9"/>
        <v>1.2652450975198906</v>
      </c>
      <c r="I75" s="5">
        <v>4777.1099999999997</v>
      </c>
      <c r="J75" s="5">
        <v>3775.64</v>
      </c>
      <c r="K75" s="6">
        <f t="shared" si="10"/>
        <v>0.20979027074047285</v>
      </c>
    </row>
    <row r="76" spans="1:11" x14ac:dyDescent="0.2">
      <c r="A76" s="1">
        <v>44049</v>
      </c>
      <c r="B76" s="2">
        <f t="shared" si="8"/>
        <v>1.4582846166156185</v>
      </c>
      <c r="C76" s="3">
        <v>0</v>
      </c>
      <c r="D76" s="3">
        <v>0</v>
      </c>
      <c r="E76" s="3">
        <v>365540.29</v>
      </c>
      <c r="F76" s="3">
        <f t="shared" si="6"/>
        <v>250664.57249500754</v>
      </c>
      <c r="G76" s="3">
        <f t="shared" si="7"/>
        <v>0</v>
      </c>
      <c r="H76" s="4">
        <f t="shared" si="9"/>
        <v>1.2614444173703003</v>
      </c>
      <c r="I76" s="5">
        <v>4762.76</v>
      </c>
      <c r="J76" s="5">
        <v>3775.64</v>
      </c>
      <c r="K76" s="6">
        <f t="shared" si="10"/>
        <v>0.19684019924531815</v>
      </c>
    </row>
    <row r="77" spans="1:11" x14ac:dyDescent="0.2">
      <c r="A77" s="1">
        <v>44050</v>
      </c>
      <c r="B77" s="2">
        <f t="shared" si="8"/>
        <v>1.4467850258624921</v>
      </c>
      <c r="C77" s="3">
        <v>0</v>
      </c>
      <c r="D77" s="3">
        <v>0</v>
      </c>
      <c r="E77" s="3">
        <v>362657.75</v>
      </c>
      <c r="F77" s="3">
        <f t="shared" si="6"/>
        <v>250664.57249500754</v>
      </c>
      <c r="G77" s="3">
        <f t="shared" si="7"/>
        <v>0</v>
      </c>
      <c r="H77" s="4">
        <f t="shared" si="9"/>
        <v>1.2469223760739903</v>
      </c>
      <c r="I77" s="5">
        <v>4707.93</v>
      </c>
      <c r="J77" s="5">
        <v>3775.64</v>
      </c>
      <c r="K77" s="6">
        <f t="shared" si="10"/>
        <v>0.19986264978850188</v>
      </c>
    </row>
    <row r="78" spans="1:11" x14ac:dyDescent="0.2">
      <c r="A78" s="1">
        <v>44053</v>
      </c>
      <c r="B78" s="2">
        <f t="shared" si="8"/>
        <v>1.4617275842093627</v>
      </c>
      <c r="C78" s="3">
        <v>0</v>
      </c>
      <c r="D78" s="3">
        <v>0</v>
      </c>
      <c r="E78" s="3">
        <v>366403.32</v>
      </c>
      <c r="F78" s="3">
        <f t="shared" si="6"/>
        <v>250664.57249500754</v>
      </c>
      <c r="G78" s="3">
        <f t="shared" si="7"/>
        <v>0</v>
      </c>
      <c r="H78" s="4">
        <f t="shared" si="9"/>
        <v>1.2514090326408238</v>
      </c>
      <c r="I78" s="5">
        <v>4724.87</v>
      </c>
      <c r="J78" s="5">
        <v>3775.64</v>
      </c>
      <c r="K78" s="6">
        <f t="shared" si="10"/>
        <v>0.21031855156853885</v>
      </c>
    </row>
    <row r="79" spans="1:11" x14ac:dyDescent="0.2">
      <c r="A79" s="1">
        <v>44054</v>
      </c>
      <c r="B79" s="2">
        <f t="shared" si="8"/>
        <v>1.4571231840401961</v>
      </c>
      <c r="C79" s="3">
        <v>0</v>
      </c>
      <c r="D79" s="3">
        <v>0</v>
      </c>
      <c r="E79" s="3">
        <v>365249.16</v>
      </c>
      <c r="F79" s="3">
        <f t="shared" si="6"/>
        <v>250664.57249500754</v>
      </c>
      <c r="G79" s="3">
        <f t="shared" si="7"/>
        <v>0</v>
      </c>
      <c r="H79" s="4">
        <f t="shared" si="9"/>
        <v>1.2399963979616699</v>
      </c>
      <c r="I79" s="5">
        <v>4681.78</v>
      </c>
      <c r="J79" s="5">
        <v>3775.64</v>
      </c>
      <c r="K79" s="6">
        <f t="shared" si="10"/>
        <v>0.2171267860785262</v>
      </c>
    </row>
    <row r="80" spans="1:11" x14ac:dyDescent="0.2">
      <c r="A80" s="1">
        <v>44055</v>
      </c>
      <c r="B80" s="2">
        <f t="shared" si="8"/>
        <v>1.4347524918271526</v>
      </c>
      <c r="C80" s="3">
        <v>0</v>
      </c>
      <c r="D80" s="3">
        <v>0</v>
      </c>
      <c r="E80" s="3">
        <v>359641.62</v>
      </c>
      <c r="F80" s="3">
        <f t="shared" si="6"/>
        <v>250664.57249500754</v>
      </c>
      <c r="G80" s="3">
        <f t="shared" si="7"/>
        <v>0</v>
      </c>
      <c r="H80" s="4">
        <f t="shared" si="9"/>
        <v>1.230954222330519</v>
      </c>
      <c r="I80" s="5">
        <v>4647.6400000000003</v>
      </c>
      <c r="J80" s="5">
        <v>3775.64</v>
      </c>
      <c r="K80" s="6">
        <f t="shared" si="10"/>
        <v>0.2037982694966336</v>
      </c>
    </row>
    <row r="81" spans="1:11" x14ac:dyDescent="0.2">
      <c r="A81" s="1">
        <v>44056</v>
      </c>
      <c r="B81" s="2">
        <f t="shared" si="8"/>
        <v>1.4214212102394181</v>
      </c>
      <c r="C81" s="3">
        <v>0</v>
      </c>
      <c r="D81" s="3">
        <v>0</v>
      </c>
      <c r="E81" s="3">
        <v>356299.94</v>
      </c>
      <c r="F81" s="3">
        <f t="shared" si="6"/>
        <v>250664.57249500754</v>
      </c>
      <c r="G81" s="3">
        <f t="shared" si="7"/>
        <v>0</v>
      </c>
      <c r="H81" s="4">
        <f t="shared" si="9"/>
        <v>1.2277944931190474</v>
      </c>
      <c r="I81" s="5">
        <v>4635.71</v>
      </c>
      <c r="J81" s="5">
        <v>3775.64</v>
      </c>
      <c r="K81" s="6">
        <f t="shared" si="10"/>
        <v>0.19362671712037072</v>
      </c>
    </row>
    <row r="82" spans="1:11" x14ac:dyDescent="0.2">
      <c r="A82" s="1">
        <v>44057</v>
      </c>
      <c r="B82" s="2">
        <f t="shared" si="8"/>
        <v>1.4404783508335288</v>
      </c>
      <c r="C82" s="3">
        <v>0</v>
      </c>
      <c r="D82" s="3">
        <v>0</v>
      </c>
      <c r="E82" s="3">
        <v>361076.89</v>
      </c>
      <c r="F82" s="3">
        <f t="shared" si="6"/>
        <v>250664.57249500754</v>
      </c>
      <c r="G82" s="3">
        <f t="shared" si="7"/>
        <v>0</v>
      </c>
      <c r="H82" s="4">
        <f t="shared" si="9"/>
        <v>1.2460483520674641</v>
      </c>
      <c r="I82" s="5">
        <v>4704.63</v>
      </c>
      <c r="J82" s="5">
        <v>3775.64</v>
      </c>
      <c r="K82" s="6">
        <f t="shared" si="10"/>
        <v>0.1944299987660647</v>
      </c>
    </row>
    <row r="83" spans="1:11" x14ac:dyDescent="0.2">
      <c r="A83" s="1">
        <v>44060</v>
      </c>
      <c r="B83" s="2">
        <f t="shared" si="8"/>
        <v>1.4632337803033779</v>
      </c>
      <c r="C83" s="3">
        <v>0</v>
      </c>
      <c r="D83" s="3">
        <v>0</v>
      </c>
      <c r="E83" s="3">
        <v>366780.87</v>
      </c>
      <c r="F83" s="3">
        <f t="shared" si="6"/>
        <v>250664.57249500754</v>
      </c>
      <c r="G83" s="3">
        <f t="shared" si="7"/>
        <v>0</v>
      </c>
      <c r="H83" s="4">
        <f t="shared" si="9"/>
        <v>1.2753413990740643</v>
      </c>
      <c r="I83" s="5">
        <v>4815.2299999999996</v>
      </c>
      <c r="J83" s="5">
        <v>3775.64</v>
      </c>
      <c r="K83" s="6">
        <f t="shared" si="10"/>
        <v>0.18789238122931362</v>
      </c>
    </row>
    <row r="84" spans="1:11" x14ac:dyDescent="0.2">
      <c r="A84" s="1">
        <v>44061</v>
      </c>
      <c r="B84" s="2">
        <f t="shared" si="8"/>
        <v>1.4767615794903473</v>
      </c>
      <c r="C84" s="3">
        <v>0</v>
      </c>
      <c r="D84" s="3">
        <v>0</v>
      </c>
      <c r="E84" s="3">
        <v>370171.81</v>
      </c>
      <c r="F84" s="3">
        <f t="shared" si="6"/>
        <v>250664.57249500754</v>
      </c>
      <c r="G84" s="3">
        <f t="shared" si="7"/>
        <v>0</v>
      </c>
      <c r="H84" s="4">
        <f t="shared" si="9"/>
        <v>1.2746872053479676</v>
      </c>
      <c r="I84" s="5">
        <v>4812.76</v>
      </c>
      <c r="J84" s="5">
        <v>3775.64</v>
      </c>
      <c r="K84" s="6">
        <f t="shared" si="10"/>
        <v>0.20207437414237961</v>
      </c>
    </row>
    <row r="85" spans="1:11" x14ac:dyDescent="0.2">
      <c r="A85" s="1">
        <v>44062</v>
      </c>
      <c r="B85" s="2">
        <f t="shared" si="8"/>
        <v>1.474194483575695</v>
      </c>
      <c r="C85" s="3">
        <v>1500</v>
      </c>
      <c r="D85" s="3">
        <v>0</v>
      </c>
      <c r="E85" s="3">
        <v>371028.33</v>
      </c>
      <c r="F85" s="3">
        <f t="shared" si="6"/>
        <v>251682.07731998945</v>
      </c>
      <c r="G85" s="3">
        <f t="shared" si="7"/>
        <v>1017.5048249819204</v>
      </c>
      <c r="H85" s="4">
        <f t="shared" si="9"/>
        <v>1.2555964021993624</v>
      </c>
      <c r="I85" s="5">
        <v>4740.68</v>
      </c>
      <c r="J85" s="5">
        <v>3775.64</v>
      </c>
      <c r="K85" s="6">
        <f t="shared" si="10"/>
        <v>0.21859808137633263</v>
      </c>
    </row>
    <row r="86" spans="1:11" x14ac:dyDescent="0.2">
      <c r="A86" s="1">
        <v>44063</v>
      </c>
      <c r="B86" s="2">
        <f t="shared" si="8"/>
        <v>1.454400463862221</v>
      </c>
      <c r="C86" s="3">
        <v>0</v>
      </c>
      <c r="D86" s="3">
        <v>0</v>
      </c>
      <c r="E86" s="3">
        <v>366046.53</v>
      </c>
      <c r="F86" s="3">
        <f t="shared" si="6"/>
        <v>251682.07731998945</v>
      </c>
      <c r="G86" s="3">
        <f t="shared" si="7"/>
        <v>0</v>
      </c>
      <c r="H86" s="4">
        <f t="shared" si="9"/>
        <v>1.2392998273140448</v>
      </c>
      <c r="I86" s="5">
        <v>4679.1499999999996</v>
      </c>
      <c r="J86" s="5">
        <v>3775.64</v>
      </c>
      <c r="K86" s="6">
        <f t="shared" si="10"/>
        <v>0.21510063654817624</v>
      </c>
    </row>
    <row r="87" spans="1:11" x14ac:dyDescent="0.2">
      <c r="A87" s="1">
        <v>44064</v>
      </c>
      <c r="B87" s="2">
        <f t="shared" si="8"/>
        <v>1.4835922524799656</v>
      </c>
      <c r="C87" s="3">
        <v>0</v>
      </c>
      <c r="D87" s="3">
        <v>0</v>
      </c>
      <c r="E87" s="3">
        <v>373393.58</v>
      </c>
      <c r="F87" s="3">
        <f t="shared" si="6"/>
        <v>251682.07731998945</v>
      </c>
      <c r="G87" s="3">
        <f t="shared" si="7"/>
        <v>0</v>
      </c>
      <c r="H87" s="4">
        <f t="shared" si="9"/>
        <v>1.2498119524107172</v>
      </c>
      <c r="I87" s="5">
        <v>4718.84</v>
      </c>
      <c r="J87" s="5">
        <v>3775.64</v>
      </c>
      <c r="K87" s="6">
        <f t="shared" si="10"/>
        <v>0.23378030006924844</v>
      </c>
    </row>
    <row r="88" spans="1:11" x14ac:dyDescent="0.2">
      <c r="A88" s="1">
        <v>44067</v>
      </c>
      <c r="B88" s="2">
        <f t="shared" si="8"/>
        <v>1.4811251717620542</v>
      </c>
      <c r="C88" s="3">
        <v>0</v>
      </c>
      <c r="D88" s="3">
        <v>0</v>
      </c>
      <c r="E88" s="3">
        <v>372772.66</v>
      </c>
      <c r="F88" s="3">
        <f t="shared" si="6"/>
        <v>251682.07731998945</v>
      </c>
      <c r="G88" s="3">
        <f t="shared" si="7"/>
        <v>0</v>
      </c>
      <c r="H88" s="4">
        <f t="shared" si="9"/>
        <v>1.2596142640717867</v>
      </c>
      <c r="I88" s="5">
        <v>4755.8500000000004</v>
      </c>
      <c r="J88" s="5">
        <v>3775.64</v>
      </c>
      <c r="K88" s="6">
        <f t="shared" si="10"/>
        <v>0.22151090769026749</v>
      </c>
    </row>
    <row r="89" spans="1:11" x14ac:dyDescent="0.2">
      <c r="A89" s="1">
        <v>44068</v>
      </c>
      <c r="B89" s="2">
        <f t="shared" si="8"/>
        <v>1.4850514743836893</v>
      </c>
      <c r="C89" s="3">
        <v>0</v>
      </c>
      <c r="D89" s="3">
        <v>0</v>
      </c>
      <c r="E89" s="3">
        <v>373760.84</v>
      </c>
      <c r="F89" s="3">
        <f t="shared" si="6"/>
        <v>251682.07731998945</v>
      </c>
      <c r="G89" s="3">
        <f t="shared" si="7"/>
        <v>0</v>
      </c>
      <c r="H89" s="4">
        <f t="shared" si="9"/>
        <v>1.261229884205062</v>
      </c>
      <c r="I89" s="5">
        <v>4761.95</v>
      </c>
      <c r="J89" s="5">
        <v>3775.64</v>
      </c>
      <c r="K89" s="6">
        <f t="shared" si="10"/>
        <v>0.22382159017862735</v>
      </c>
    </row>
    <row r="90" spans="1:11" x14ac:dyDescent="0.2">
      <c r="A90" s="1">
        <v>44069</v>
      </c>
      <c r="B90" s="2">
        <f t="shared" si="8"/>
        <v>1.4758327011412462</v>
      </c>
      <c r="C90" s="3">
        <v>0</v>
      </c>
      <c r="D90" s="3">
        <v>0</v>
      </c>
      <c r="E90" s="3">
        <v>371440.64000000001</v>
      </c>
      <c r="F90" s="3">
        <f t="shared" si="6"/>
        <v>251682.07731998945</v>
      </c>
      <c r="G90" s="3">
        <f t="shared" si="7"/>
        <v>0</v>
      </c>
      <c r="H90" s="4">
        <f t="shared" si="9"/>
        <v>1.2464456357067941</v>
      </c>
      <c r="I90" s="5">
        <v>4706.13</v>
      </c>
      <c r="J90" s="5">
        <v>3775.64</v>
      </c>
      <c r="K90" s="6">
        <f t="shared" si="10"/>
        <v>0.22938706543445209</v>
      </c>
    </row>
    <row r="91" spans="1:11" x14ac:dyDescent="0.2">
      <c r="A91" s="1">
        <v>44070</v>
      </c>
      <c r="B91" s="2">
        <f t="shared" si="8"/>
        <v>1.4916635860513952</v>
      </c>
      <c r="C91" s="3">
        <v>0</v>
      </c>
      <c r="D91" s="3">
        <v>0</v>
      </c>
      <c r="E91" s="3">
        <v>375424.99</v>
      </c>
      <c r="F91" s="3">
        <f t="shared" si="6"/>
        <v>251682.07731998945</v>
      </c>
      <c r="G91" s="3">
        <f t="shared" si="7"/>
        <v>0</v>
      </c>
      <c r="H91" s="4">
        <f t="shared" si="9"/>
        <v>1.2531252979627296</v>
      </c>
      <c r="I91" s="5">
        <v>4731.3500000000004</v>
      </c>
      <c r="J91" s="5">
        <v>3775.64</v>
      </c>
      <c r="K91" s="6">
        <f t="shared" si="10"/>
        <v>0.23853828808866551</v>
      </c>
    </row>
    <row r="92" spans="1:11" x14ac:dyDescent="0.2">
      <c r="A92" s="1">
        <v>44071</v>
      </c>
      <c r="B92" s="2">
        <f t="shared" si="8"/>
        <v>1.5416125936798442</v>
      </c>
      <c r="C92" s="3">
        <v>0</v>
      </c>
      <c r="D92" s="3">
        <v>0</v>
      </c>
      <c r="E92" s="3">
        <v>387996.26</v>
      </c>
      <c r="F92" s="3">
        <f t="shared" si="6"/>
        <v>251682.07731998945</v>
      </c>
      <c r="G92" s="3">
        <f t="shared" si="7"/>
        <v>0</v>
      </c>
      <c r="H92" s="4">
        <f t="shared" si="9"/>
        <v>1.2830328103314936</v>
      </c>
      <c r="I92" s="5">
        <v>4844.2700000000004</v>
      </c>
      <c r="J92" s="5">
        <v>3775.64</v>
      </c>
      <c r="K92" s="6">
        <f t="shared" si="10"/>
        <v>0.25857978334835052</v>
      </c>
    </row>
    <row r="93" spans="1:11" x14ac:dyDescent="0.2">
      <c r="A93" s="1">
        <v>44074</v>
      </c>
      <c r="B93" s="2">
        <f t="shared" si="8"/>
        <v>1.5339491953936493</v>
      </c>
      <c r="C93" s="3">
        <v>0</v>
      </c>
      <c r="D93" s="3">
        <v>0</v>
      </c>
      <c r="E93" s="3">
        <v>386067.52</v>
      </c>
      <c r="F93" s="3">
        <f t="shared" ref="F93:F124" si="11">F92+G93</f>
        <v>251682.07731998945</v>
      </c>
      <c r="G93" s="3">
        <f t="shared" ref="G93:G124" si="12">C93/((E93-C93)/F92)</f>
        <v>0</v>
      </c>
      <c r="H93" s="4">
        <f t="shared" si="9"/>
        <v>1.2756036062760221</v>
      </c>
      <c r="I93" s="5">
        <v>4816.22</v>
      </c>
      <c r="J93" s="5">
        <v>3775.64</v>
      </c>
      <c r="K93" s="6">
        <f t="shared" si="10"/>
        <v>0.25834558911762717</v>
      </c>
    </row>
    <row r="94" spans="1:11" x14ac:dyDescent="0.2">
      <c r="A94" s="1">
        <v>44075</v>
      </c>
      <c r="B94" s="2">
        <f t="shared" si="8"/>
        <v>1.5296022033008869</v>
      </c>
      <c r="C94" s="3">
        <v>1000</v>
      </c>
      <c r="D94" s="3">
        <v>0</v>
      </c>
      <c r="E94" s="3">
        <v>385973.46</v>
      </c>
      <c r="F94" s="3">
        <f t="shared" si="11"/>
        <v>252335.84206865547</v>
      </c>
      <c r="G94" s="3">
        <f t="shared" si="12"/>
        <v>653.76474866602348</v>
      </c>
      <c r="H94" s="4">
        <f t="shared" si="9"/>
        <v>1.2824633704484538</v>
      </c>
      <c r="I94" s="5">
        <v>4842.12</v>
      </c>
      <c r="J94" s="5">
        <v>3775.64</v>
      </c>
      <c r="K94" s="6">
        <f t="shared" si="10"/>
        <v>0.2471388328524331</v>
      </c>
    </row>
    <row r="95" spans="1:11" x14ac:dyDescent="0.2">
      <c r="A95" s="1">
        <v>44076</v>
      </c>
      <c r="B95" s="2">
        <f t="shared" si="8"/>
        <v>1.5284044741256639</v>
      </c>
      <c r="C95" s="3">
        <v>0</v>
      </c>
      <c r="D95" s="3">
        <v>0</v>
      </c>
      <c r="E95" s="3">
        <v>385671.23</v>
      </c>
      <c r="F95" s="3">
        <f t="shared" si="11"/>
        <v>252335.84206865547</v>
      </c>
      <c r="G95" s="3">
        <f t="shared" si="12"/>
        <v>0</v>
      </c>
      <c r="H95" s="4">
        <f t="shared" si="9"/>
        <v>1.2829321651428633</v>
      </c>
      <c r="I95" s="5">
        <v>4843.8900000000003</v>
      </c>
      <c r="J95" s="5">
        <v>3775.64</v>
      </c>
      <c r="K95" s="6">
        <f t="shared" si="10"/>
        <v>0.24547230898280059</v>
      </c>
    </row>
    <row r="96" spans="1:11" x14ac:dyDescent="0.2">
      <c r="A96" s="1">
        <v>44077</v>
      </c>
      <c r="B96" s="2">
        <f t="shared" si="8"/>
        <v>1.5199518104750533</v>
      </c>
      <c r="C96" s="3">
        <v>0</v>
      </c>
      <c r="D96" s="3">
        <v>0</v>
      </c>
      <c r="E96" s="3">
        <v>383538.32</v>
      </c>
      <c r="F96" s="3">
        <f t="shared" si="11"/>
        <v>252335.84206865547</v>
      </c>
      <c r="G96" s="3">
        <f t="shared" si="12"/>
        <v>0</v>
      </c>
      <c r="H96" s="4">
        <f t="shared" si="9"/>
        <v>1.2758366793444291</v>
      </c>
      <c r="I96" s="5">
        <v>4817.1000000000004</v>
      </c>
      <c r="J96" s="5">
        <v>3775.64</v>
      </c>
      <c r="K96" s="6">
        <f t="shared" si="10"/>
        <v>0.24411513113062422</v>
      </c>
    </row>
    <row r="97" spans="1:11" x14ac:dyDescent="0.2">
      <c r="A97" s="1">
        <v>44078</v>
      </c>
      <c r="B97" s="2">
        <f t="shared" si="8"/>
        <v>1.4855771059983107</v>
      </c>
      <c r="C97" s="3">
        <v>0</v>
      </c>
      <c r="D97" s="3">
        <v>0</v>
      </c>
      <c r="E97" s="3">
        <v>374864.35</v>
      </c>
      <c r="F97" s="3">
        <f t="shared" si="11"/>
        <v>252335.84206865547</v>
      </c>
      <c r="G97" s="3">
        <f t="shared" si="12"/>
        <v>0</v>
      </c>
      <c r="H97" s="4">
        <f t="shared" si="9"/>
        <v>1.2634202413365683</v>
      </c>
      <c r="I97" s="5">
        <v>4770.22</v>
      </c>
      <c r="J97" s="5">
        <v>3775.64</v>
      </c>
      <c r="K97" s="6">
        <f t="shared" si="10"/>
        <v>0.22215686466174245</v>
      </c>
    </row>
    <row r="98" spans="1:11" x14ac:dyDescent="0.2">
      <c r="A98" s="1">
        <v>44081</v>
      </c>
      <c r="B98" s="2">
        <f t="shared" ref="B98:B129" si="13">E98/F98</f>
        <v>1.4470486119076662</v>
      </c>
      <c r="C98" s="3">
        <v>0</v>
      </c>
      <c r="D98" s="3">
        <v>0</v>
      </c>
      <c r="E98" s="3">
        <v>365142.23</v>
      </c>
      <c r="F98" s="3">
        <f t="shared" si="11"/>
        <v>252335.84206865547</v>
      </c>
      <c r="G98" s="3">
        <f t="shared" si="12"/>
        <v>0</v>
      </c>
      <c r="H98" s="4">
        <f t="shared" ref="H98:H129" si="14">I98/J98</f>
        <v>1.236709537985613</v>
      </c>
      <c r="I98" s="5">
        <v>4669.37</v>
      </c>
      <c r="J98" s="5">
        <v>3775.64</v>
      </c>
      <c r="K98" s="6">
        <f t="shared" ref="K98:K129" si="15">(B98-H98)</f>
        <v>0.2103390739220532</v>
      </c>
    </row>
    <row r="99" spans="1:11" x14ac:dyDescent="0.2">
      <c r="A99" s="1">
        <v>44082</v>
      </c>
      <c r="B99" s="2">
        <f t="shared" si="13"/>
        <v>1.4428056554127713</v>
      </c>
      <c r="C99" s="3">
        <v>0</v>
      </c>
      <c r="D99" s="3">
        <v>0</v>
      </c>
      <c r="E99" s="3">
        <v>364071.58</v>
      </c>
      <c r="F99" s="3">
        <f t="shared" si="11"/>
        <v>252335.84206865547</v>
      </c>
      <c r="G99" s="3">
        <f t="shared" si="12"/>
        <v>0</v>
      </c>
      <c r="H99" s="4">
        <f t="shared" si="14"/>
        <v>1.2433362290896379</v>
      </c>
      <c r="I99" s="5">
        <v>4694.3900000000003</v>
      </c>
      <c r="J99" s="5">
        <v>3775.64</v>
      </c>
      <c r="K99" s="6">
        <f t="shared" si="15"/>
        <v>0.19946942632313336</v>
      </c>
    </row>
    <row r="100" spans="1:11" x14ac:dyDescent="0.2">
      <c r="A100" s="1">
        <v>44083</v>
      </c>
      <c r="B100" s="2">
        <f t="shared" si="13"/>
        <v>1.405999944722361</v>
      </c>
      <c r="C100" s="3">
        <v>0</v>
      </c>
      <c r="D100" s="3">
        <v>0</v>
      </c>
      <c r="E100" s="3">
        <v>354784.18</v>
      </c>
      <c r="F100" s="3">
        <f t="shared" si="11"/>
        <v>252335.84206865547</v>
      </c>
      <c r="G100" s="3">
        <f t="shared" si="12"/>
        <v>0</v>
      </c>
      <c r="H100" s="4">
        <f t="shared" si="14"/>
        <v>1.2142550666906804</v>
      </c>
      <c r="I100" s="5">
        <v>4584.59</v>
      </c>
      <c r="J100" s="5">
        <v>3775.64</v>
      </c>
      <c r="K100" s="6">
        <f t="shared" si="15"/>
        <v>0.19174487803168061</v>
      </c>
    </row>
    <row r="101" spans="1:11" x14ac:dyDescent="0.2">
      <c r="A101" s="1">
        <v>44084</v>
      </c>
      <c r="B101" s="2">
        <f t="shared" si="13"/>
        <v>1.4037658189819255</v>
      </c>
      <c r="C101" s="3">
        <v>0</v>
      </c>
      <c r="D101" s="3">
        <v>0</v>
      </c>
      <c r="E101" s="3">
        <v>354220.43</v>
      </c>
      <c r="F101" s="3">
        <f t="shared" si="11"/>
        <v>252335.84206865547</v>
      </c>
      <c r="G101" s="3">
        <f t="shared" si="12"/>
        <v>0</v>
      </c>
      <c r="H101" s="4">
        <f t="shared" si="14"/>
        <v>1.2135637931582459</v>
      </c>
      <c r="I101" s="5">
        <v>4581.9799999999996</v>
      </c>
      <c r="J101" s="5">
        <v>3775.64</v>
      </c>
      <c r="K101" s="6">
        <f t="shared" si="15"/>
        <v>0.19020202582367962</v>
      </c>
    </row>
    <row r="102" spans="1:11" x14ac:dyDescent="0.2">
      <c r="A102" s="1">
        <v>44085</v>
      </c>
      <c r="B102" s="2">
        <f t="shared" si="13"/>
        <v>1.4118389091275805</v>
      </c>
      <c r="C102" s="3">
        <v>0</v>
      </c>
      <c r="D102" s="3">
        <v>0</v>
      </c>
      <c r="E102" s="3">
        <v>356257.56</v>
      </c>
      <c r="F102" s="3">
        <f t="shared" si="11"/>
        <v>252335.84206865547</v>
      </c>
      <c r="G102" s="3">
        <f t="shared" si="12"/>
        <v>0</v>
      </c>
      <c r="H102" s="4">
        <f t="shared" si="14"/>
        <v>1.2255617590660126</v>
      </c>
      <c r="I102" s="5">
        <v>4627.28</v>
      </c>
      <c r="J102" s="5">
        <v>3775.64</v>
      </c>
      <c r="K102" s="6">
        <f t="shared" si="15"/>
        <v>0.18627715006156786</v>
      </c>
    </row>
    <row r="103" spans="1:11" x14ac:dyDescent="0.2">
      <c r="A103" s="1">
        <v>44088</v>
      </c>
      <c r="B103" s="2">
        <f t="shared" si="13"/>
        <v>1.4067335701894463</v>
      </c>
      <c r="C103" s="3">
        <v>0</v>
      </c>
      <c r="D103" s="3">
        <v>0</v>
      </c>
      <c r="E103" s="3">
        <v>354969.3</v>
      </c>
      <c r="F103" s="3">
        <f t="shared" si="11"/>
        <v>252335.84206865547</v>
      </c>
      <c r="G103" s="3">
        <f t="shared" si="12"/>
        <v>0</v>
      </c>
      <c r="H103" s="4">
        <f t="shared" si="14"/>
        <v>1.2318573804705959</v>
      </c>
      <c r="I103" s="5">
        <v>4651.05</v>
      </c>
      <c r="J103" s="5">
        <v>3775.64</v>
      </c>
      <c r="K103" s="6">
        <f t="shared" si="15"/>
        <v>0.17487618971885044</v>
      </c>
    </row>
    <row r="104" spans="1:11" x14ac:dyDescent="0.2">
      <c r="A104" s="1">
        <v>44089</v>
      </c>
      <c r="B104" s="2">
        <f t="shared" si="13"/>
        <v>1.424740445323593</v>
      </c>
      <c r="C104" s="3">
        <v>0</v>
      </c>
      <c r="D104" s="3">
        <v>0</v>
      </c>
      <c r="E104" s="3">
        <v>359513.08</v>
      </c>
      <c r="F104" s="3">
        <f t="shared" si="11"/>
        <v>252335.84206865547</v>
      </c>
      <c r="G104" s="3">
        <f t="shared" si="12"/>
        <v>0</v>
      </c>
      <c r="H104" s="4">
        <f t="shared" si="14"/>
        <v>1.2417709315506775</v>
      </c>
      <c r="I104" s="5">
        <v>4688.4799999999996</v>
      </c>
      <c r="J104" s="5">
        <v>3775.64</v>
      </c>
      <c r="K104" s="6">
        <f t="shared" si="15"/>
        <v>0.18296951377291548</v>
      </c>
    </row>
    <row r="105" spans="1:11" x14ac:dyDescent="0.2">
      <c r="A105" s="1">
        <v>44090</v>
      </c>
      <c r="B105" s="2">
        <f t="shared" si="13"/>
        <v>1.4123139902695112</v>
      </c>
      <c r="C105" s="3">
        <v>0</v>
      </c>
      <c r="D105" s="3">
        <v>0</v>
      </c>
      <c r="E105" s="3">
        <v>356377.44</v>
      </c>
      <c r="F105" s="3">
        <f t="shared" si="11"/>
        <v>252335.84206865547</v>
      </c>
      <c r="G105" s="3">
        <f t="shared" si="12"/>
        <v>0</v>
      </c>
      <c r="H105" s="4">
        <f t="shared" si="14"/>
        <v>1.2335286203133773</v>
      </c>
      <c r="I105" s="5">
        <v>4657.3599999999997</v>
      </c>
      <c r="J105" s="5">
        <v>3775.64</v>
      </c>
      <c r="K105" s="6">
        <f t="shared" si="15"/>
        <v>0.17878536995613392</v>
      </c>
    </row>
    <row r="106" spans="1:11" x14ac:dyDescent="0.2">
      <c r="A106" s="1">
        <v>44091</v>
      </c>
      <c r="B106" s="2">
        <f t="shared" si="13"/>
        <v>1.4024777736636882</v>
      </c>
      <c r="C106" s="3">
        <v>0</v>
      </c>
      <c r="D106" s="3">
        <v>0</v>
      </c>
      <c r="E106" s="3">
        <v>353895.41</v>
      </c>
      <c r="F106" s="3">
        <f t="shared" si="11"/>
        <v>252335.84206865547</v>
      </c>
      <c r="G106" s="3">
        <f t="shared" si="12"/>
        <v>0</v>
      </c>
      <c r="H106" s="4">
        <f t="shared" si="14"/>
        <v>1.2269999258403874</v>
      </c>
      <c r="I106" s="5">
        <v>4632.71</v>
      </c>
      <c r="J106" s="5">
        <v>3775.64</v>
      </c>
      <c r="K106" s="6">
        <f t="shared" si="15"/>
        <v>0.17547784782330078</v>
      </c>
    </row>
    <row r="107" spans="1:11" x14ac:dyDescent="0.2">
      <c r="A107" s="1">
        <v>44092</v>
      </c>
      <c r="B107" s="2">
        <f t="shared" si="13"/>
        <v>1.4306558950978421</v>
      </c>
      <c r="C107" s="3">
        <v>0</v>
      </c>
      <c r="D107" s="3">
        <v>0</v>
      </c>
      <c r="E107" s="3">
        <v>361005.76</v>
      </c>
      <c r="F107" s="3">
        <f t="shared" si="11"/>
        <v>252335.84206865547</v>
      </c>
      <c r="G107" s="3">
        <f t="shared" si="12"/>
        <v>0</v>
      </c>
      <c r="H107" s="4">
        <f t="shared" si="14"/>
        <v>1.2546455700225658</v>
      </c>
      <c r="I107" s="5">
        <v>4737.09</v>
      </c>
      <c r="J107" s="5">
        <v>3775.64</v>
      </c>
      <c r="K107" s="6">
        <f t="shared" si="15"/>
        <v>0.17601032507527625</v>
      </c>
    </row>
    <row r="108" spans="1:11" x14ac:dyDescent="0.2">
      <c r="A108" s="1">
        <v>44095</v>
      </c>
      <c r="B108" s="2">
        <f t="shared" si="13"/>
        <v>1.4168848431081111</v>
      </c>
      <c r="C108" s="3">
        <v>0</v>
      </c>
      <c r="D108" s="3">
        <v>0</v>
      </c>
      <c r="E108" s="3">
        <v>357530.83</v>
      </c>
      <c r="F108" s="3">
        <f t="shared" si="11"/>
        <v>252335.84206865547</v>
      </c>
      <c r="G108" s="3">
        <f t="shared" si="12"/>
        <v>0</v>
      </c>
      <c r="H108" s="4">
        <f t="shared" si="14"/>
        <v>1.24255225604136</v>
      </c>
      <c r="I108" s="5">
        <v>4691.43</v>
      </c>
      <c r="J108" s="5">
        <v>3775.64</v>
      </c>
      <c r="K108" s="6">
        <f t="shared" si="15"/>
        <v>0.17433258706675114</v>
      </c>
    </row>
    <row r="109" spans="1:11" x14ac:dyDescent="0.2">
      <c r="A109" s="1">
        <v>44096</v>
      </c>
      <c r="B109" s="2">
        <f t="shared" si="13"/>
        <v>1.4014174407446445</v>
      </c>
      <c r="C109" s="3">
        <v>0</v>
      </c>
      <c r="D109" s="3">
        <v>0</v>
      </c>
      <c r="E109" s="3">
        <v>353627.85</v>
      </c>
      <c r="F109" s="3">
        <f t="shared" si="11"/>
        <v>252335.84206865547</v>
      </c>
      <c r="G109" s="3">
        <f t="shared" si="12"/>
        <v>0</v>
      </c>
      <c r="H109" s="4">
        <f t="shared" si="14"/>
        <v>1.2278077359070252</v>
      </c>
      <c r="I109" s="5">
        <v>4635.76</v>
      </c>
      <c r="J109" s="5">
        <v>3775.64</v>
      </c>
      <c r="K109" s="6">
        <f t="shared" si="15"/>
        <v>0.17360970483761928</v>
      </c>
    </row>
    <row r="110" spans="1:11" x14ac:dyDescent="0.2">
      <c r="A110" s="1">
        <v>44097</v>
      </c>
      <c r="B110" s="2">
        <f t="shared" si="13"/>
        <v>1.4089715003834706</v>
      </c>
      <c r="C110" s="3">
        <v>0</v>
      </c>
      <c r="D110" s="3">
        <v>0</v>
      </c>
      <c r="E110" s="3">
        <v>355534.01</v>
      </c>
      <c r="F110" s="3">
        <f t="shared" si="11"/>
        <v>252335.84206865547</v>
      </c>
      <c r="G110" s="3">
        <f t="shared" si="12"/>
        <v>0</v>
      </c>
      <c r="H110" s="4">
        <f t="shared" si="14"/>
        <v>1.2321963958428239</v>
      </c>
      <c r="I110" s="5">
        <v>4652.33</v>
      </c>
      <c r="J110" s="5">
        <v>3775.64</v>
      </c>
      <c r="K110" s="6">
        <f t="shared" si="15"/>
        <v>0.17677510454064671</v>
      </c>
    </row>
    <row r="111" spans="1:11" x14ac:dyDescent="0.2">
      <c r="A111" s="1">
        <v>44098</v>
      </c>
      <c r="B111" s="2">
        <f t="shared" si="13"/>
        <v>1.3827134787497575</v>
      </c>
      <c r="C111" s="3">
        <v>0</v>
      </c>
      <c r="D111" s="3">
        <v>0</v>
      </c>
      <c r="E111" s="3">
        <v>348908.17</v>
      </c>
      <c r="F111" s="3">
        <f t="shared" si="11"/>
        <v>252335.84206865547</v>
      </c>
      <c r="G111" s="3">
        <f t="shared" si="12"/>
        <v>0</v>
      </c>
      <c r="H111" s="4">
        <f t="shared" si="14"/>
        <v>1.2085553707450922</v>
      </c>
      <c r="I111" s="5">
        <v>4563.07</v>
      </c>
      <c r="J111" s="5">
        <v>3775.64</v>
      </c>
      <c r="K111" s="6">
        <f t="shared" si="15"/>
        <v>0.17415810800466525</v>
      </c>
    </row>
    <row r="112" spans="1:11" x14ac:dyDescent="0.2">
      <c r="A112" s="1">
        <v>44099</v>
      </c>
      <c r="B112" s="2">
        <f t="shared" si="13"/>
        <v>1.3837743664849496</v>
      </c>
      <c r="C112" s="3">
        <v>0</v>
      </c>
      <c r="D112" s="3">
        <v>0</v>
      </c>
      <c r="E112" s="3">
        <v>349175.87</v>
      </c>
      <c r="F112" s="3">
        <f t="shared" si="11"/>
        <v>252335.84206865547</v>
      </c>
      <c r="G112" s="3">
        <f t="shared" si="12"/>
        <v>0</v>
      </c>
      <c r="H112" s="4">
        <f t="shared" si="14"/>
        <v>1.2103961182739882</v>
      </c>
      <c r="I112" s="5">
        <v>4570.0200000000004</v>
      </c>
      <c r="J112" s="5">
        <v>3775.64</v>
      </c>
      <c r="K112" s="6">
        <f t="shared" si="15"/>
        <v>0.17337824821096137</v>
      </c>
    </row>
    <row r="113" spans="1:11" x14ac:dyDescent="0.2">
      <c r="A113" s="1">
        <v>44102</v>
      </c>
      <c r="B113" s="2">
        <f t="shared" si="13"/>
        <v>1.3783601534710554</v>
      </c>
      <c r="C113" s="3">
        <v>0</v>
      </c>
      <c r="D113" s="3">
        <v>0</v>
      </c>
      <c r="E113" s="3">
        <v>347809.67</v>
      </c>
      <c r="F113" s="3">
        <f t="shared" si="11"/>
        <v>252335.84206865547</v>
      </c>
      <c r="G113" s="3">
        <f t="shared" si="12"/>
        <v>0</v>
      </c>
      <c r="H113" s="4">
        <f t="shared" si="14"/>
        <v>1.2135452532550772</v>
      </c>
      <c r="I113" s="5">
        <v>4581.91</v>
      </c>
      <c r="J113" s="5">
        <v>3775.64</v>
      </c>
      <c r="K113" s="6">
        <f t="shared" si="15"/>
        <v>0.16481490021597822</v>
      </c>
    </row>
    <row r="114" spans="1:11" x14ac:dyDescent="0.2">
      <c r="A114" s="1">
        <v>44103</v>
      </c>
      <c r="B114" s="2">
        <f t="shared" si="13"/>
        <v>1.3892470729727748</v>
      </c>
      <c r="C114" s="3">
        <v>0</v>
      </c>
      <c r="D114" s="3">
        <v>0</v>
      </c>
      <c r="E114" s="3">
        <v>350556.83</v>
      </c>
      <c r="F114" s="3">
        <f t="shared" si="11"/>
        <v>252335.84206865547</v>
      </c>
      <c r="G114" s="3">
        <f t="shared" si="12"/>
        <v>0</v>
      </c>
      <c r="H114" s="4">
        <f t="shared" si="14"/>
        <v>1.21616467671706</v>
      </c>
      <c r="I114" s="5">
        <v>4591.8</v>
      </c>
      <c r="J114" s="5">
        <v>3775.64</v>
      </c>
      <c r="K114" s="6">
        <f t="shared" si="15"/>
        <v>0.17308239625571487</v>
      </c>
    </row>
    <row r="115" spans="1:11" x14ac:dyDescent="0.2">
      <c r="A115" s="1">
        <v>44104</v>
      </c>
      <c r="B115" s="2">
        <f t="shared" si="13"/>
        <v>1.3985555405322938</v>
      </c>
      <c r="C115" s="3">
        <v>0</v>
      </c>
      <c r="D115" s="3">
        <v>0</v>
      </c>
      <c r="E115" s="3">
        <v>352905.69</v>
      </c>
      <c r="F115" s="3">
        <f t="shared" si="11"/>
        <v>252335.84206865547</v>
      </c>
      <c r="G115" s="3">
        <f t="shared" si="12"/>
        <v>0</v>
      </c>
      <c r="H115" s="4">
        <f t="shared" si="14"/>
        <v>1.214999311375025</v>
      </c>
      <c r="I115" s="5">
        <v>4587.3999999999996</v>
      </c>
      <c r="J115" s="5">
        <v>3775.64</v>
      </c>
      <c r="K115" s="6">
        <f t="shared" si="15"/>
        <v>0.18355622915726877</v>
      </c>
    </row>
    <row r="116" spans="1:11" x14ac:dyDescent="0.2">
      <c r="A116" s="1">
        <v>44113</v>
      </c>
      <c r="B116" s="2">
        <f t="shared" si="13"/>
        <v>1.4263370873095156</v>
      </c>
      <c r="C116" s="3">
        <v>0</v>
      </c>
      <c r="D116" s="3">
        <v>0</v>
      </c>
      <c r="E116" s="3">
        <v>359915.97</v>
      </c>
      <c r="F116" s="3">
        <f t="shared" si="11"/>
        <v>252335.84206865547</v>
      </c>
      <c r="G116" s="3">
        <f t="shared" si="12"/>
        <v>0</v>
      </c>
      <c r="H116" s="4">
        <f t="shared" si="14"/>
        <v>1.239826890275556</v>
      </c>
      <c r="I116" s="5">
        <v>4681.1400000000003</v>
      </c>
      <c r="J116" s="5">
        <v>3775.64</v>
      </c>
      <c r="K116" s="6">
        <f t="shared" si="15"/>
        <v>0.18651019703395955</v>
      </c>
    </row>
    <row r="117" spans="1:11" x14ac:dyDescent="0.2">
      <c r="A117" s="1">
        <v>44116</v>
      </c>
      <c r="B117" s="2">
        <f t="shared" si="13"/>
        <v>1.4627350081308512</v>
      </c>
      <c r="C117" s="3">
        <v>0</v>
      </c>
      <c r="D117" s="3">
        <v>0</v>
      </c>
      <c r="E117" s="3">
        <v>369100.47</v>
      </c>
      <c r="F117" s="3">
        <f t="shared" si="11"/>
        <v>252335.84206865547</v>
      </c>
      <c r="G117" s="3">
        <f t="shared" si="12"/>
        <v>0</v>
      </c>
      <c r="H117" s="4">
        <f t="shared" si="14"/>
        <v>1.2774417052473224</v>
      </c>
      <c r="I117" s="5">
        <v>4823.16</v>
      </c>
      <c r="J117" s="5">
        <v>3775.64</v>
      </c>
      <c r="K117" s="6">
        <f t="shared" si="15"/>
        <v>0.18529330288352885</v>
      </c>
    </row>
    <row r="118" spans="1:11" x14ac:dyDescent="0.2">
      <c r="A118" s="1">
        <v>44117</v>
      </c>
      <c r="B118" s="2">
        <f t="shared" si="13"/>
        <v>1.4727005365289765</v>
      </c>
      <c r="C118" s="3">
        <v>0</v>
      </c>
      <c r="D118" s="3">
        <v>0</v>
      </c>
      <c r="E118" s="3">
        <v>371615.13</v>
      </c>
      <c r="F118" s="3">
        <f t="shared" si="11"/>
        <v>252335.84206865547</v>
      </c>
      <c r="G118" s="3">
        <f t="shared" si="12"/>
        <v>0</v>
      </c>
      <c r="H118" s="4">
        <f t="shared" si="14"/>
        <v>1.281689991630558</v>
      </c>
      <c r="I118" s="5">
        <v>4839.2</v>
      </c>
      <c r="J118" s="5">
        <v>3775.64</v>
      </c>
      <c r="K118" s="6">
        <f t="shared" si="15"/>
        <v>0.19101054489841851</v>
      </c>
    </row>
    <row r="119" spans="1:11" x14ac:dyDescent="0.2">
      <c r="A119" s="1">
        <v>44118</v>
      </c>
      <c r="B119" s="2">
        <f t="shared" si="13"/>
        <v>1.4784175206409977</v>
      </c>
      <c r="C119" s="3">
        <v>6400</v>
      </c>
      <c r="D119" s="3">
        <v>0</v>
      </c>
      <c r="E119" s="3">
        <v>379457.73</v>
      </c>
      <c r="F119" s="3">
        <f t="shared" si="11"/>
        <v>256664.7950948785</v>
      </c>
      <c r="G119" s="3">
        <f t="shared" si="12"/>
        <v>4328.9530262230328</v>
      </c>
      <c r="H119" s="4">
        <f t="shared" si="14"/>
        <v>1.2731881217488956</v>
      </c>
      <c r="I119" s="5">
        <v>4807.1000000000004</v>
      </c>
      <c r="J119" s="5">
        <v>3775.64</v>
      </c>
      <c r="K119" s="6">
        <f t="shared" si="15"/>
        <v>0.20522939889210212</v>
      </c>
    </row>
    <row r="120" spans="1:11" x14ac:dyDescent="0.2">
      <c r="A120" s="1">
        <v>44119</v>
      </c>
      <c r="B120" s="2">
        <f t="shared" si="13"/>
        <v>1.4719790840825711</v>
      </c>
      <c r="C120" s="3">
        <v>0</v>
      </c>
      <c r="D120" s="3">
        <v>0</v>
      </c>
      <c r="E120" s="3">
        <v>377805.21</v>
      </c>
      <c r="F120" s="3">
        <f t="shared" si="11"/>
        <v>256664.7950948785</v>
      </c>
      <c r="G120" s="3">
        <f t="shared" si="12"/>
        <v>0</v>
      </c>
      <c r="H120" s="4">
        <f t="shared" si="14"/>
        <v>1.2709739275990295</v>
      </c>
      <c r="I120" s="5">
        <v>4798.74</v>
      </c>
      <c r="J120" s="5">
        <v>3775.64</v>
      </c>
      <c r="K120" s="6">
        <f t="shared" si="15"/>
        <v>0.20100515648354156</v>
      </c>
    </row>
    <row r="121" spans="1:11" x14ac:dyDescent="0.2">
      <c r="A121" s="1">
        <v>44120</v>
      </c>
      <c r="B121" s="2">
        <f t="shared" si="13"/>
        <v>1.4810386826112294</v>
      </c>
      <c r="C121" s="3">
        <v>0</v>
      </c>
      <c r="D121" s="3">
        <v>0</v>
      </c>
      <c r="E121" s="3">
        <v>380130.49</v>
      </c>
      <c r="F121" s="3">
        <f t="shared" si="11"/>
        <v>256664.7950948785</v>
      </c>
      <c r="G121" s="3">
        <f t="shared" si="12"/>
        <v>0</v>
      </c>
      <c r="H121" s="4">
        <f t="shared" si="14"/>
        <v>1.269104045936583</v>
      </c>
      <c r="I121" s="5">
        <v>4791.68</v>
      </c>
      <c r="J121" s="5">
        <v>3775.64</v>
      </c>
      <c r="K121" s="6">
        <f t="shared" si="15"/>
        <v>0.2119346366746464</v>
      </c>
    </row>
    <row r="122" spans="1:11" x14ac:dyDescent="0.2">
      <c r="A122" s="1">
        <v>44123</v>
      </c>
      <c r="B122" s="2">
        <f t="shared" si="13"/>
        <v>1.4528926332189491</v>
      </c>
      <c r="C122" s="3">
        <v>0</v>
      </c>
      <c r="D122" s="3">
        <v>0</v>
      </c>
      <c r="E122" s="3">
        <v>372906.39</v>
      </c>
      <c r="F122" s="3">
        <f t="shared" si="11"/>
        <v>256664.7950948785</v>
      </c>
      <c r="G122" s="3">
        <f t="shared" si="12"/>
        <v>0</v>
      </c>
      <c r="H122" s="4">
        <f t="shared" si="14"/>
        <v>1.2595189159983473</v>
      </c>
      <c r="I122" s="5">
        <v>4755.49</v>
      </c>
      <c r="J122" s="5">
        <v>3775.64</v>
      </c>
      <c r="K122" s="6">
        <f t="shared" si="15"/>
        <v>0.19337371722060182</v>
      </c>
    </row>
    <row r="123" spans="1:11" x14ac:dyDescent="0.2">
      <c r="A123" s="1">
        <v>44124</v>
      </c>
      <c r="B123" s="2">
        <f t="shared" si="13"/>
        <v>1.4734421207248232</v>
      </c>
      <c r="C123" s="3">
        <v>0</v>
      </c>
      <c r="D123" s="3">
        <v>0</v>
      </c>
      <c r="E123" s="3">
        <v>378180.72</v>
      </c>
      <c r="F123" s="3">
        <f t="shared" si="11"/>
        <v>256664.7950948785</v>
      </c>
      <c r="G123" s="3">
        <f t="shared" si="12"/>
        <v>0</v>
      </c>
      <c r="H123" s="4">
        <f t="shared" si="14"/>
        <v>1.2695781377461834</v>
      </c>
      <c r="I123" s="5">
        <v>4793.47</v>
      </c>
      <c r="J123" s="5">
        <v>3775.64</v>
      </c>
      <c r="K123" s="6">
        <f t="shared" si="15"/>
        <v>0.20386398297863972</v>
      </c>
    </row>
    <row r="124" spans="1:11" x14ac:dyDescent="0.2">
      <c r="A124" s="1">
        <v>44125</v>
      </c>
      <c r="B124" s="2">
        <f t="shared" si="13"/>
        <v>1.4720912537316626</v>
      </c>
      <c r="C124" s="3">
        <v>0</v>
      </c>
      <c r="D124" s="3">
        <v>0</v>
      </c>
      <c r="E124" s="3">
        <v>377834</v>
      </c>
      <c r="F124" s="3">
        <f t="shared" si="11"/>
        <v>256664.7950948785</v>
      </c>
      <c r="G124" s="3">
        <f t="shared" si="12"/>
        <v>0</v>
      </c>
      <c r="H124" s="4">
        <f t="shared" si="14"/>
        <v>1.2694086300600693</v>
      </c>
      <c r="I124" s="5">
        <v>4792.83</v>
      </c>
      <c r="J124" s="5">
        <v>3775.64</v>
      </c>
      <c r="K124" s="6">
        <f t="shared" si="15"/>
        <v>0.20268262367159329</v>
      </c>
    </row>
    <row r="125" spans="1:11" x14ac:dyDescent="0.2">
      <c r="A125" s="1">
        <v>44126</v>
      </c>
      <c r="B125" s="2">
        <f t="shared" si="13"/>
        <v>1.4702321752404983</v>
      </c>
      <c r="C125" s="3">
        <v>0</v>
      </c>
      <c r="D125" s="3">
        <v>0</v>
      </c>
      <c r="E125" s="3">
        <v>377356.84</v>
      </c>
      <c r="F125" s="3">
        <f t="shared" ref="F125:F156" si="16">F124+G125</f>
        <v>256664.7950948785</v>
      </c>
      <c r="G125" s="3">
        <f t="shared" ref="G125:G156" si="17">C125/((E125-C125)/F124)</f>
        <v>0</v>
      </c>
      <c r="H125" s="4">
        <f t="shared" si="14"/>
        <v>1.2654755220307019</v>
      </c>
      <c r="I125" s="5">
        <v>4777.9799999999996</v>
      </c>
      <c r="J125" s="5">
        <v>3775.64</v>
      </c>
      <c r="K125" s="6">
        <f t="shared" si="15"/>
        <v>0.20475665320979641</v>
      </c>
    </row>
    <row r="126" spans="1:11" x14ac:dyDescent="0.2">
      <c r="A126" s="1">
        <v>44127</v>
      </c>
      <c r="B126" s="2">
        <f t="shared" si="13"/>
        <v>1.4336520123999759</v>
      </c>
      <c r="C126" s="3">
        <v>0</v>
      </c>
      <c r="D126" s="3">
        <v>0</v>
      </c>
      <c r="E126" s="3">
        <v>367968</v>
      </c>
      <c r="F126" s="3">
        <f t="shared" si="16"/>
        <v>256664.7950948785</v>
      </c>
      <c r="G126" s="3">
        <f t="shared" si="17"/>
        <v>0</v>
      </c>
      <c r="H126" s="4">
        <f t="shared" si="14"/>
        <v>1.2497192528948735</v>
      </c>
      <c r="I126" s="5">
        <v>4718.49</v>
      </c>
      <c r="J126" s="5">
        <v>3775.64</v>
      </c>
      <c r="K126" s="6">
        <f t="shared" si="15"/>
        <v>0.18393275950510235</v>
      </c>
    </row>
    <row r="127" spans="1:11" x14ac:dyDescent="0.2">
      <c r="A127" s="1">
        <v>44130</v>
      </c>
      <c r="B127" s="2">
        <f t="shared" si="13"/>
        <v>1.4240768776445782</v>
      </c>
      <c r="C127" s="3">
        <v>0</v>
      </c>
      <c r="D127" s="3">
        <v>0</v>
      </c>
      <c r="E127" s="3">
        <v>365510.40000000002</v>
      </c>
      <c r="F127" s="3">
        <f t="shared" si="16"/>
        <v>256664.7950948785</v>
      </c>
      <c r="G127" s="3">
        <f t="shared" si="17"/>
        <v>0</v>
      </c>
      <c r="H127" s="4">
        <f t="shared" si="14"/>
        <v>1.2425019334470446</v>
      </c>
      <c r="I127" s="5">
        <v>4691.24</v>
      </c>
      <c r="J127" s="5">
        <v>3775.64</v>
      </c>
      <c r="K127" s="6">
        <f t="shared" si="15"/>
        <v>0.18157494419753362</v>
      </c>
    </row>
    <row r="128" spans="1:11" x14ac:dyDescent="0.2">
      <c r="A128" s="1">
        <v>44131</v>
      </c>
      <c r="B128" s="2">
        <f t="shared" si="13"/>
        <v>1.4440781403736653</v>
      </c>
      <c r="C128" s="3">
        <v>0</v>
      </c>
      <c r="D128" s="3">
        <v>0</v>
      </c>
      <c r="E128" s="3">
        <v>370644.02</v>
      </c>
      <c r="F128" s="3">
        <f t="shared" si="16"/>
        <v>256664.7950948785</v>
      </c>
      <c r="G128" s="3">
        <f t="shared" si="17"/>
        <v>0</v>
      </c>
      <c r="H128" s="4">
        <f t="shared" si="14"/>
        <v>1.2446313737538537</v>
      </c>
      <c r="I128" s="5">
        <v>4699.28</v>
      </c>
      <c r="J128" s="5">
        <v>3775.64</v>
      </c>
      <c r="K128" s="6">
        <f t="shared" si="15"/>
        <v>0.19944676661981164</v>
      </c>
    </row>
    <row r="129" spans="1:11" x14ac:dyDescent="0.2">
      <c r="A129" s="1">
        <v>44132</v>
      </c>
      <c r="B129" s="2">
        <f t="shared" si="13"/>
        <v>1.4564591137706024</v>
      </c>
      <c r="C129" s="3">
        <v>0</v>
      </c>
      <c r="D129" s="3">
        <v>0</v>
      </c>
      <c r="E129" s="3">
        <v>373821.78</v>
      </c>
      <c r="F129" s="3">
        <f t="shared" si="16"/>
        <v>256664.7950948785</v>
      </c>
      <c r="G129" s="3">
        <f t="shared" si="17"/>
        <v>0</v>
      </c>
      <c r="H129" s="4">
        <f t="shared" si="14"/>
        <v>1.2546932440592855</v>
      </c>
      <c r="I129" s="5">
        <v>4737.2700000000004</v>
      </c>
      <c r="J129" s="5">
        <v>3775.64</v>
      </c>
      <c r="K129" s="6">
        <f t="shared" si="15"/>
        <v>0.20176586971131694</v>
      </c>
    </row>
    <row r="130" spans="1:11" x14ac:dyDescent="0.2">
      <c r="A130" s="1">
        <v>44133</v>
      </c>
      <c r="B130" s="2">
        <f t="shared" ref="B130:B161" si="18">E130/F130</f>
        <v>1.4777779315616333</v>
      </c>
      <c r="C130" s="3">
        <v>0</v>
      </c>
      <c r="D130" s="3">
        <v>0</v>
      </c>
      <c r="E130" s="3">
        <v>379293.57</v>
      </c>
      <c r="F130" s="3">
        <f t="shared" si="16"/>
        <v>256664.7950948785</v>
      </c>
      <c r="G130" s="3">
        <f t="shared" si="17"/>
        <v>0</v>
      </c>
      <c r="H130" s="4">
        <f t="shared" ref="H130:H161" si="19">I130/J130</f>
        <v>1.2641353518873621</v>
      </c>
      <c r="I130" s="5">
        <v>4772.92</v>
      </c>
      <c r="J130" s="5">
        <v>3775.64</v>
      </c>
      <c r="K130" s="6">
        <f t="shared" ref="K130:K161" si="20">(B130-H130)</f>
        <v>0.21364257967427114</v>
      </c>
    </row>
    <row r="131" spans="1:11" x14ac:dyDescent="0.2">
      <c r="A131" s="1">
        <v>44134</v>
      </c>
      <c r="B131" s="2">
        <f t="shared" si="18"/>
        <v>1.4469671614399393</v>
      </c>
      <c r="C131" s="3">
        <v>0</v>
      </c>
      <c r="D131" s="3">
        <v>0</v>
      </c>
      <c r="E131" s="3">
        <v>371385.53</v>
      </c>
      <c r="F131" s="3">
        <f t="shared" si="16"/>
        <v>256664.7950948785</v>
      </c>
      <c r="G131" s="3">
        <f t="shared" si="17"/>
        <v>0</v>
      </c>
      <c r="H131" s="4">
        <f t="shared" si="19"/>
        <v>1.243585193503618</v>
      </c>
      <c r="I131" s="5">
        <v>4695.33</v>
      </c>
      <c r="J131" s="5">
        <v>3775.64</v>
      </c>
      <c r="K131" s="6">
        <f t="shared" si="20"/>
        <v>0.20338196793632135</v>
      </c>
    </row>
    <row r="132" spans="1:11" x14ac:dyDescent="0.2">
      <c r="A132" s="1">
        <v>44137</v>
      </c>
      <c r="B132" s="2">
        <f t="shared" si="18"/>
        <v>1.4367138269340238</v>
      </c>
      <c r="C132" s="3">
        <v>0</v>
      </c>
      <c r="D132" s="3">
        <v>0</v>
      </c>
      <c r="E132" s="3">
        <v>368753.86</v>
      </c>
      <c r="F132" s="3">
        <f t="shared" si="16"/>
        <v>256664.7950948785</v>
      </c>
      <c r="G132" s="3">
        <f t="shared" si="17"/>
        <v>0</v>
      </c>
      <c r="H132" s="4">
        <f t="shared" si="19"/>
        <v>1.2503390153722282</v>
      </c>
      <c r="I132" s="5">
        <v>4720.83</v>
      </c>
      <c r="J132" s="5">
        <v>3775.64</v>
      </c>
      <c r="K132" s="6">
        <f t="shared" si="20"/>
        <v>0.18637481156179558</v>
      </c>
    </row>
    <row r="133" spans="1:11" x14ac:dyDescent="0.2">
      <c r="A133" s="1">
        <v>44138</v>
      </c>
      <c r="B133" s="2">
        <f t="shared" si="18"/>
        <v>1.4534614685356353</v>
      </c>
      <c r="C133" s="3">
        <v>0</v>
      </c>
      <c r="D133" s="3">
        <v>0</v>
      </c>
      <c r="E133" s="3">
        <v>373052.39</v>
      </c>
      <c r="F133" s="3">
        <f t="shared" si="16"/>
        <v>256664.7950948785</v>
      </c>
      <c r="G133" s="3">
        <f t="shared" si="17"/>
        <v>0</v>
      </c>
      <c r="H133" s="4">
        <f t="shared" si="19"/>
        <v>1.2653642826116898</v>
      </c>
      <c r="I133" s="5">
        <v>4777.5600000000004</v>
      </c>
      <c r="J133" s="5">
        <v>3775.64</v>
      </c>
      <c r="K133" s="6">
        <f t="shared" si="20"/>
        <v>0.18809718592394553</v>
      </c>
    </row>
    <row r="134" spans="1:11" x14ac:dyDescent="0.2">
      <c r="A134" s="1">
        <v>44139</v>
      </c>
      <c r="B134" s="2">
        <f t="shared" si="18"/>
        <v>1.4768183920972944</v>
      </c>
      <c r="C134" s="3">
        <v>0</v>
      </c>
      <c r="D134" s="3">
        <v>0</v>
      </c>
      <c r="E134" s="3">
        <v>379047.29</v>
      </c>
      <c r="F134" s="3">
        <f t="shared" si="16"/>
        <v>256664.7950948785</v>
      </c>
      <c r="G134" s="3">
        <f t="shared" si="17"/>
        <v>0</v>
      </c>
      <c r="H134" s="4">
        <f t="shared" si="19"/>
        <v>1.2749255755315656</v>
      </c>
      <c r="I134" s="5">
        <v>4813.66</v>
      </c>
      <c r="J134" s="5">
        <v>3775.64</v>
      </c>
      <c r="K134" s="6">
        <f t="shared" si="20"/>
        <v>0.20189281656572877</v>
      </c>
    </row>
    <row r="135" spans="1:11" x14ac:dyDescent="0.2">
      <c r="A135" s="1">
        <v>44140</v>
      </c>
      <c r="B135" s="2">
        <f t="shared" si="18"/>
        <v>1.5023697732190244</v>
      </c>
      <c r="C135" s="3">
        <v>0</v>
      </c>
      <c r="D135" s="3">
        <v>0</v>
      </c>
      <c r="E135" s="3">
        <v>385605.43</v>
      </c>
      <c r="F135" s="3">
        <f t="shared" si="16"/>
        <v>256664.7950948785</v>
      </c>
      <c r="G135" s="3">
        <f t="shared" si="17"/>
        <v>0</v>
      </c>
      <c r="H135" s="4">
        <f t="shared" si="19"/>
        <v>1.2938495195516522</v>
      </c>
      <c r="I135" s="5">
        <v>4885.1099999999997</v>
      </c>
      <c r="J135" s="5">
        <v>3775.64</v>
      </c>
      <c r="K135" s="6">
        <f t="shared" si="20"/>
        <v>0.20852025366737226</v>
      </c>
    </row>
    <row r="136" spans="1:11" x14ac:dyDescent="0.2">
      <c r="A136" s="1">
        <v>44141</v>
      </c>
      <c r="B136" s="2">
        <f t="shared" si="18"/>
        <v>1.4981162097351957</v>
      </c>
      <c r="C136" s="3">
        <v>0</v>
      </c>
      <c r="D136" s="3">
        <v>0</v>
      </c>
      <c r="E136" s="3">
        <v>384513.69</v>
      </c>
      <c r="F136" s="3">
        <f t="shared" si="16"/>
        <v>256664.7950948785</v>
      </c>
      <c r="G136" s="3">
        <f t="shared" si="17"/>
        <v>0</v>
      </c>
      <c r="H136" s="4">
        <f t="shared" si="19"/>
        <v>1.2940110815649799</v>
      </c>
      <c r="I136" s="5">
        <v>4885.72</v>
      </c>
      <c r="J136" s="5">
        <v>3775.64</v>
      </c>
      <c r="K136" s="6">
        <f t="shared" si="20"/>
        <v>0.20410512817021575</v>
      </c>
    </row>
    <row r="137" spans="1:11" x14ac:dyDescent="0.2">
      <c r="A137" s="1">
        <v>44144</v>
      </c>
      <c r="B137" s="2">
        <f t="shared" si="18"/>
        <v>1.518835802377553</v>
      </c>
      <c r="C137" s="3">
        <v>0</v>
      </c>
      <c r="D137" s="3">
        <v>0</v>
      </c>
      <c r="E137" s="3">
        <v>389831.67999999999</v>
      </c>
      <c r="F137" s="3">
        <f t="shared" si="16"/>
        <v>256664.7950948785</v>
      </c>
      <c r="G137" s="3">
        <f t="shared" si="17"/>
        <v>0</v>
      </c>
      <c r="H137" s="4">
        <f t="shared" si="19"/>
        <v>1.3193392378510664</v>
      </c>
      <c r="I137" s="5">
        <v>4981.3500000000004</v>
      </c>
      <c r="J137" s="5">
        <v>3775.64</v>
      </c>
      <c r="K137" s="6">
        <f t="shared" si="20"/>
        <v>0.19949656452648656</v>
      </c>
    </row>
    <row r="138" spans="1:11" x14ac:dyDescent="0.2">
      <c r="A138" s="1">
        <v>44145</v>
      </c>
      <c r="B138" s="2">
        <f t="shared" si="18"/>
        <v>1.5082896735288365</v>
      </c>
      <c r="C138" s="3">
        <v>0</v>
      </c>
      <c r="D138" s="3">
        <v>0</v>
      </c>
      <c r="E138" s="3">
        <v>387124.86</v>
      </c>
      <c r="F138" s="3">
        <f t="shared" si="16"/>
        <v>256664.7950948785</v>
      </c>
      <c r="G138" s="3">
        <f t="shared" si="17"/>
        <v>0</v>
      </c>
      <c r="H138" s="4">
        <f t="shared" si="19"/>
        <v>1.312063650136136</v>
      </c>
      <c r="I138" s="5">
        <v>4953.88</v>
      </c>
      <c r="J138" s="5">
        <v>3775.64</v>
      </c>
      <c r="K138" s="6">
        <f t="shared" si="20"/>
        <v>0.19622602339270045</v>
      </c>
    </row>
    <row r="139" spans="1:11" x14ac:dyDescent="0.2">
      <c r="A139" s="1">
        <v>44146</v>
      </c>
      <c r="B139" s="2">
        <f t="shared" si="18"/>
        <v>1.5015240397793459</v>
      </c>
      <c r="C139" s="3">
        <v>0</v>
      </c>
      <c r="D139" s="3">
        <v>0</v>
      </c>
      <c r="E139" s="3">
        <v>385388.36</v>
      </c>
      <c r="F139" s="3">
        <f t="shared" si="16"/>
        <v>256664.7950948785</v>
      </c>
      <c r="G139" s="3">
        <f t="shared" si="17"/>
        <v>0</v>
      </c>
      <c r="H139" s="4">
        <f t="shared" si="19"/>
        <v>1.2990910150332129</v>
      </c>
      <c r="I139" s="5">
        <v>4904.8999999999996</v>
      </c>
      <c r="J139" s="5">
        <v>3775.64</v>
      </c>
      <c r="K139" s="6">
        <f t="shared" si="20"/>
        <v>0.20243302474613301</v>
      </c>
    </row>
    <row r="140" spans="1:11" x14ac:dyDescent="0.2">
      <c r="A140" s="1">
        <v>44147</v>
      </c>
      <c r="B140" s="2">
        <f t="shared" si="18"/>
        <v>1.4990365151472125</v>
      </c>
      <c r="C140" s="3">
        <v>0</v>
      </c>
      <c r="D140" s="3">
        <v>0</v>
      </c>
      <c r="E140" s="3">
        <v>384749.9</v>
      </c>
      <c r="F140" s="3">
        <f t="shared" si="16"/>
        <v>256664.7950948785</v>
      </c>
      <c r="G140" s="3">
        <f t="shared" si="17"/>
        <v>0</v>
      </c>
      <c r="H140" s="4">
        <f t="shared" si="19"/>
        <v>1.3000339015372229</v>
      </c>
      <c r="I140" s="5">
        <v>4908.46</v>
      </c>
      <c r="J140" s="5">
        <v>3775.64</v>
      </c>
      <c r="K140" s="6">
        <f t="shared" si="20"/>
        <v>0.19900261360998961</v>
      </c>
    </row>
    <row r="141" spans="1:11" x14ac:dyDescent="0.2">
      <c r="A141" s="1">
        <v>44148</v>
      </c>
      <c r="B141" s="2">
        <f t="shared" si="18"/>
        <v>1.477041562555786</v>
      </c>
      <c r="C141" s="3">
        <v>0</v>
      </c>
      <c r="D141" s="3">
        <v>0</v>
      </c>
      <c r="E141" s="3">
        <v>379104.57</v>
      </c>
      <c r="F141" s="3">
        <f t="shared" si="16"/>
        <v>256664.7950948785</v>
      </c>
      <c r="G141" s="3">
        <f t="shared" si="17"/>
        <v>0</v>
      </c>
      <c r="H141" s="4">
        <f t="shared" si="19"/>
        <v>1.2863646957866748</v>
      </c>
      <c r="I141" s="5">
        <v>4856.8500000000004</v>
      </c>
      <c r="J141" s="5">
        <v>3775.64</v>
      </c>
      <c r="K141" s="6">
        <f t="shared" si="20"/>
        <v>0.19067686676911122</v>
      </c>
    </row>
    <row r="142" spans="1:11" x14ac:dyDescent="0.2">
      <c r="A142" s="1">
        <v>44151</v>
      </c>
      <c r="B142" s="2">
        <f t="shared" si="18"/>
        <v>1.4994386349625217</v>
      </c>
      <c r="C142" s="3">
        <v>0</v>
      </c>
      <c r="D142" s="3">
        <v>0</v>
      </c>
      <c r="E142" s="3">
        <v>384853.11</v>
      </c>
      <c r="F142" s="3">
        <f t="shared" si="16"/>
        <v>256664.7950948785</v>
      </c>
      <c r="G142" s="3">
        <f t="shared" si="17"/>
        <v>0</v>
      </c>
      <c r="H142" s="4">
        <f t="shared" si="19"/>
        <v>1.2988976703287389</v>
      </c>
      <c r="I142" s="5">
        <v>4904.17</v>
      </c>
      <c r="J142" s="5">
        <v>3775.64</v>
      </c>
      <c r="K142" s="6">
        <f t="shared" si="20"/>
        <v>0.20054096463378279</v>
      </c>
    </row>
    <row r="143" spans="1:11" x14ac:dyDescent="0.2">
      <c r="A143" s="1">
        <v>44152</v>
      </c>
      <c r="B143" s="2">
        <f t="shared" si="18"/>
        <v>1.5003697326610266</v>
      </c>
      <c r="C143" s="3">
        <v>0</v>
      </c>
      <c r="D143" s="3">
        <v>0</v>
      </c>
      <c r="E143" s="3">
        <v>385092.09</v>
      </c>
      <c r="F143" s="3">
        <f t="shared" si="16"/>
        <v>256664.7950948785</v>
      </c>
      <c r="G143" s="3">
        <f t="shared" si="17"/>
        <v>0</v>
      </c>
      <c r="H143" s="4">
        <f t="shared" si="19"/>
        <v>1.2964133233041286</v>
      </c>
      <c r="I143" s="5">
        <v>4894.79</v>
      </c>
      <c r="J143" s="5">
        <v>3775.64</v>
      </c>
      <c r="K143" s="6">
        <f t="shared" si="20"/>
        <v>0.20395640935689796</v>
      </c>
    </row>
    <row r="144" spans="1:11" x14ac:dyDescent="0.2">
      <c r="A144" s="1">
        <v>44153</v>
      </c>
      <c r="B144" s="2">
        <f t="shared" si="18"/>
        <v>1.5129008629970395</v>
      </c>
      <c r="C144" s="3">
        <v>0</v>
      </c>
      <c r="D144" s="3">
        <v>0</v>
      </c>
      <c r="E144" s="3">
        <v>388308.39</v>
      </c>
      <c r="F144" s="3">
        <f t="shared" si="16"/>
        <v>256664.7950948785</v>
      </c>
      <c r="G144" s="3">
        <f t="shared" si="17"/>
        <v>0</v>
      </c>
      <c r="H144" s="4">
        <f t="shared" si="19"/>
        <v>1.2955869733343222</v>
      </c>
      <c r="I144" s="5">
        <v>4891.67</v>
      </c>
      <c r="J144" s="5">
        <v>3775.64</v>
      </c>
      <c r="K144" s="6">
        <f t="shared" si="20"/>
        <v>0.21731388966271736</v>
      </c>
    </row>
    <row r="145" spans="1:11" x14ac:dyDescent="0.2">
      <c r="A145" s="1">
        <v>44154</v>
      </c>
      <c r="B145" s="2">
        <f t="shared" si="18"/>
        <v>1.516244056206232</v>
      </c>
      <c r="C145" s="3">
        <v>0</v>
      </c>
      <c r="D145" s="3">
        <v>0</v>
      </c>
      <c r="E145" s="3">
        <v>389166.47</v>
      </c>
      <c r="F145" s="3">
        <f t="shared" si="16"/>
        <v>256664.7950948785</v>
      </c>
      <c r="G145" s="3">
        <f t="shared" si="17"/>
        <v>0</v>
      </c>
      <c r="H145" s="4">
        <f t="shared" si="19"/>
        <v>1.3052065345212998</v>
      </c>
      <c r="I145" s="5">
        <v>4927.99</v>
      </c>
      <c r="J145" s="5">
        <v>3775.64</v>
      </c>
      <c r="K145" s="6">
        <f t="shared" si="20"/>
        <v>0.21103752168493228</v>
      </c>
    </row>
    <row r="146" spans="1:11" x14ac:dyDescent="0.2">
      <c r="A146" s="1">
        <v>44155</v>
      </c>
      <c r="B146" s="2">
        <f t="shared" si="18"/>
        <v>1.5198759528193044</v>
      </c>
      <c r="C146" s="3">
        <v>0</v>
      </c>
      <c r="D146" s="3">
        <v>0</v>
      </c>
      <c r="E146" s="3">
        <v>390098.65</v>
      </c>
      <c r="F146" s="3">
        <f t="shared" si="16"/>
        <v>256664.7950948785</v>
      </c>
      <c r="G146" s="3">
        <f t="shared" si="17"/>
        <v>0</v>
      </c>
      <c r="H146" s="4">
        <f t="shared" si="19"/>
        <v>1.3092588276424659</v>
      </c>
      <c r="I146" s="5">
        <v>4943.29</v>
      </c>
      <c r="J146" s="5">
        <v>3775.64</v>
      </c>
      <c r="K146" s="6">
        <f t="shared" si="20"/>
        <v>0.2106171251768385</v>
      </c>
    </row>
    <row r="147" spans="1:11" x14ac:dyDescent="0.2">
      <c r="A147" s="1">
        <v>44158</v>
      </c>
      <c r="B147" s="2">
        <f t="shared" si="18"/>
        <v>1.5207065303043126</v>
      </c>
      <c r="C147" s="3">
        <v>0</v>
      </c>
      <c r="D147" s="3">
        <v>0</v>
      </c>
      <c r="E147" s="3">
        <v>390311.83</v>
      </c>
      <c r="F147" s="3">
        <f t="shared" si="16"/>
        <v>256664.7950948785</v>
      </c>
      <c r="G147" s="3">
        <f t="shared" si="17"/>
        <v>0</v>
      </c>
      <c r="H147" s="4">
        <f t="shared" si="19"/>
        <v>1.3256110222372897</v>
      </c>
      <c r="I147" s="5">
        <v>5005.03</v>
      </c>
      <c r="J147" s="5">
        <v>3775.64</v>
      </c>
      <c r="K147" s="6">
        <f t="shared" si="20"/>
        <v>0.19509550806702292</v>
      </c>
    </row>
    <row r="148" spans="1:11" x14ac:dyDescent="0.2">
      <c r="A148" s="1">
        <v>44159</v>
      </c>
      <c r="B148" s="2">
        <f t="shared" si="18"/>
        <v>1.512916642332879</v>
      </c>
      <c r="C148" s="3">
        <v>0</v>
      </c>
      <c r="D148" s="3">
        <v>0</v>
      </c>
      <c r="E148" s="3">
        <v>388312.44</v>
      </c>
      <c r="F148" s="3">
        <f t="shared" si="16"/>
        <v>256664.7950948785</v>
      </c>
      <c r="G148" s="3">
        <f t="shared" si="17"/>
        <v>0</v>
      </c>
      <c r="H148" s="4">
        <f t="shared" si="19"/>
        <v>1.3174693561886197</v>
      </c>
      <c r="I148" s="5">
        <v>4974.29</v>
      </c>
      <c r="J148" s="5">
        <v>3775.64</v>
      </c>
      <c r="K148" s="6">
        <f t="shared" si="20"/>
        <v>0.19544728614425932</v>
      </c>
    </row>
    <row r="149" spans="1:11" x14ac:dyDescent="0.2">
      <c r="A149" s="1">
        <v>44160</v>
      </c>
      <c r="B149" s="2">
        <f t="shared" si="18"/>
        <v>1.4804031065481402</v>
      </c>
      <c r="C149" s="3">
        <v>0</v>
      </c>
      <c r="D149" s="3">
        <v>0</v>
      </c>
      <c r="E149" s="3">
        <v>379967.36</v>
      </c>
      <c r="F149" s="3">
        <f t="shared" si="16"/>
        <v>256664.7950948785</v>
      </c>
      <c r="G149" s="3">
        <f t="shared" si="17"/>
        <v>0</v>
      </c>
      <c r="H149" s="4">
        <f t="shared" si="19"/>
        <v>1.3006271784386223</v>
      </c>
      <c r="I149" s="5">
        <v>4910.7</v>
      </c>
      <c r="J149" s="5">
        <v>3775.64</v>
      </c>
      <c r="K149" s="6">
        <f t="shared" si="20"/>
        <v>0.17977592810951792</v>
      </c>
    </row>
    <row r="150" spans="1:11" x14ac:dyDescent="0.2">
      <c r="A150" s="1">
        <v>44161</v>
      </c>
      <c r="B150" s="2">
        <f t="shared" si="18"/>
        <v>1.4826793828866385</v>
      </c>
      <c r="C150" s="3">
        <v>0</v>
      </c>
      <c r="D150" s="3">
        <v>0</v>
      </c>
      <c r="E150" s="3">
        <v>380551.6</v>
      </c>
      <c r="F150" s="3">
        <f t="shared" si="16"/>
        <v>256664.7950948785</v>
      </c>
      <c r="G150" s="3">
        <f t="shared" si="17"/>
        <v>0</v>
      </c>
      <c r="H150" s="4">
        <f t="shared" si="19"/>
        <v>1.3029817461410516</v>
      </c>
      <c r="I150" s="5">
        <v>4919.59</v>
      </c>
      <c r="J150" s="5">
        <v>3775.64</v>
      </c>
      <c r="K150" s="6">
        <f t="shared" si="20"/>
        <v>0.17969763674558692</v>
      </c>
    </row>
    <row r="151" spans="1:11" x14ac:dyDescent="0.2">
      <c r="A151" s="1">
        <v>44162</v>
      </c>
      <c r="B151" s="2">
        <f t="shared" si="18"/>
        <v>1.4918720343335494</v>
      </c>
      <c r="C151" s="3">
        <v>0</v>
      </c>
      <c r="D151" s="3">
        <v>0</v>
      </c>
      <c r="E151" s="3">
        <v>382911.03</v>
      </c>
      <c r="F151" s="3">
        <f t="shared" si="16"/>
        <v>256664.7950948785</v>
      </c>
      <c r="G151" s="3">
        <f t="shared" si="17"/>
        <v>0</v>
      </c>
      <c r="H151" s="4">
        <f t="shared" si="19"/>
        <v>1.3191856215105255</v>
      </c>
      <c r="I151" s="5">
        <v>4980.7700000000004</v>
      </c>
      <c r="J151" s="5">
        <v>3775.64</v>
      </c>
      <c r="K151" s="6">
        <f t="shared" si="20"/>
        <v>0.17268641282302388</v>
      </c>
    </row>
    <row r="152" spans="1:11" x14ac:dyDescent="0.2">
      <c r="A152" s="1">
        <v>44165</v>
      </c>
      <c r="B152" s="2">
        <f t="shared" si="18"/>
        <v>1.470463722383448</v>
      </c>
      <c r="C152" s="3">
        <v>0</v>
      </c>
      <c r="D152" s="3">
        <v>0</v>
      </c>
      <c r="E152" s="3">
        <v>377416.27</v>
      </c>
      <c r="F152" s="3">
        <f t="shared" si="16"/>
        <v>256664.7950948785</v>
      </c>
      <c r="G152" s="3">
        <f t="shared" si="17"/>
        <v>0</v>
      </c>
      <c r="H152" s="4">
        <f t="shared" si="19"/>
        <v>1.3137507813244906</v>
      </c>
      <c r="I152" s="5">
        <v>4960.25</v>
      </c>
      <c r="J152" s="5">
        <v>3775.64</v>
      </c>
      <c r="K152" s="6">
        <f t="shared" si="20"/>
        <v>0.15671294105895739</v>
      </c>
    </row>
    <row r="153" spans="1:11" x14ac:dyDescent="0.2">
      <c r="A153" s="1">
        <v>44166</v>
      </c>
      <c r="B153" s="2">
        <f t="shared" si="18"/>
        <v>1.5025323198588338</v>
      </c>
      <c r="C153" s="3">
        <v>0</v>
      </c>
      <c r="D153" s="3">
        <v>0</v>
      </c>
      <c r="E153" s="3">
        <v>385647.15</v>
      </c>
      <c r="F153" s="3">
        <f t="shared" si="16"/>
        <v>256664.7950948785</v>
      </c>
      <c r="G153" s="3">
        <f t="shared" si="17"/>
        <v>0</v>
      </c>
      <c r="H153" s="4">
        <f t="shared" si="19"/>
        <v>1.3420506192327659</v>
      </c>
      <c r="I153" s="5">
        <v>5067.1000000000004</v>
      </c>
      <c r="J153" s="5">
        <v>3775.64</v>
      </c>
      <c r="K153" s="6">
        <f t="shared" si="20"/>
        <v>0.16048170062606792</v>
      </c>
    </row>
    <row r="154" spans="1:11" x14ac:dyDescent="0.2">
      <c r="A154" s="1">
        <v>44167</v>
      </c>
      <c r="B154" s="2">
        <f t="shared" si="18"/>
        <v>1.5083451934141978</v>
      </c>
      <c r="C154" s="3">
        <v>0</v>
      </c>
      <c r="D154" s="3">
        <v>0</v>
      </c>
      <c r="E154" s="3">
        <v>387139.11</v>
      </c>
      <c r="F154" s="3">
        <f t="shared" si="16"/>
        <v>256664.7950948785</v>
      </c>
      <c r="G154" s="3">
        <f t="shared" si="17"/>
        <v>0</v>
      </c>
      <c r="H154" s="4">
        <f t="shared" si="19"/>
        <v>1.342061213463148</v>
      </c>
      <c r="I154" s="5">
        <v>5067.1400000000003</v>
      </c>
      <c r="J154" s="5">
        <v>3775.64</v>
      </c>
      <c r="K154" s="6">
        <f t="shared" si="20"/>
        <v>0.16628397995104982</v>
      </c>
    </row>
    <row r="155" spans="1:11" x14ac:dyDescent="0.2">
      <c r="A155" s="1">
        <v>44168</v>
      </c>
      <c r="B155" s="2">
        <f t="shared" si="18"/>
        <v>1.5230712098848356</v>
      </c>
      <c r="C155" s="3">
        <v>0</v>
      </c>
      <c r="D155" s="3">
        <v>0</v>
      </c>
      <c r="E155" s="3">
        <v>390918.76</v>
      </c>
      <c r="F155" s="3">
        <f t="shared" si="16"/>
        <v>256664.7950948785</v>
      </c>
      <c r="G155" s="3">
        <f t="shared" si="17"/>
        <v>0</v>
      </c>
      <c r="H155" s="4">
        <f t="shared" si="19"/>
        <v>1.3393914674068503</v>
      </c>
      <c r="I155" s="5">
        <v>5057.0600000000004</v>
      </c>
      <c r="J155" s="5">
        <v>3775.64</v>
      </c>
      <c r="K155" s="6">
        <f t="shared" si="20"/>
        <v>0.18367974247798524</v>
      </c>
    </row>
    <row r="156" spans="1:11" x14ac:dyDescent="0.2">
      <c r="A156" s="1">
        <v>44169</v>
      </c>
      <c r="B156" s="2">
        <f t="shared" si="18"/>
        <v>1.5509163999404414</v>
      </c>
      <c r="C156" s="3">
        <v>0</v>
      </c>
      <c r="D156" s="3">
        <v>0</v>
      </c>
      <c r="E156" s="3">
        <v>398065.64</v>
      </c>
      <c r="F156" s="3">
        <f t="shared" si="16"/>
        <v>256664.7950948785</v>
      </c>
      <c r="G156" s="3">
        <f t="shared" si="17"/>
        <v>0</v>
      </c>
      <c r="H156" s="4">
        <f t="shared" si="19"/>
        <v>1.341738089436493</v>
      </c>
      <c r="I156" s="5">
        <v>5065.92</v>
      </c>
      <c r="J156" s="5">
        <v>3775.64</v>
      </c>
      <c r="K156" s="6">
        <f t="shared" si="20"/>
        <v>0.20917831050394842</v>
      </c>
    </row>
    <row r="157" spans="1:11" x14ac:dyDescent="0.2">
      <c r="A157" s="1">
        <v>44172</v>
      </c>
      <c r="B157" s="2">
        <f t="shared" si="18"/>
        <v>1.5421294137892385</v>
      </c>
      <c r="C157" s="3">
        <v>0</v>
      </c>
      <c r="D157" s="3">
        <v>0</v>
      </c>
      <c r="E157" s="3">
        <v>395810.33</v>
      </c>
      <c r="F157" s="3">
        <f t="shared" ref="F157:F188" si="21">F156+G157</f>
        <v>256664.7950948785</v>
      </c>
      <c r="G157" s="3">
        <f t="shared" ref="G157:G174" si="22">C157/((E157-C157)/F156)</f>
        <v>0</v>
      </c>
      <c r="H157" s="4">
        <f t="shared" si="19"/>
        <v>1.3301691898592027</v>
      </c>
      <c r="I157" s="5">
        <v>5022.24</v>
      </c>
      <c r="J157" s="5">
        <v>3775.64</v>
      </c>
      <c r="K157" s="6">
        <f t="shared" si="20"/>
        <v>0.21196022393003577</v>
      </c>
    </row>
    <row r="158" spans="1:11" x14ac:dyDescent="0.2">
      <c r="A158" s="1">
        <v>44173</v>
      </c>
      <c r="B158" s="2">
        <f t="shared" si="18"/>
        <v>1.5376999009704675</v>
      </c>
      <c r="C158" s="3">
        <v>0</v>
      </c>
      <c r="D158" s="3">
        <v>0</v>
      </c>
      <c r="E158" s="3">
        <v>394673.43</v>
      </c>
      <c r="F158" s="3">
        <f t="shared" si="21"/>
        <v>256664.7950948785</v>
      </c>
      <c r="G158" s="3">
        <f t="shared" si="22"/>
        <v>0</v>
      </c>
      <c r="H158" s="4">
        <f t="shared" si="19"/>
        <v>1.3268955726711233</v>
      </c>
      <c r="I158" s="5">
        <v>5009.88</v>
      </c>
      <c r="J158" s="5">
        <v>3775.64</v>
      </c>
      <c r="K158" s="6">
        <f t="shared" si="20"/>
        <v>0.21080432829934415</v>
      </c>
    </row>
    <row r="159" spans="1:11" x14ac:dyDescent="0.2">
      <c r="A159" s="1">
        <v>44174</v>
      </c>
      <c r="B159" s="2">
        <f t="shared" si="18"/>
        <v>1.516511642573013</v>
      </c>
      <c r="C159" s="3">
        <v>0</v>
      </c>
      <c r="D159" s="3">
        <v>0</v>
      </c>
      <c r="E159" s="3">
        <v>389235.15</v>
      </c>
      <c r="F159" s="3">
        <f t="shared" si="21"/>
        <v>256664.7950948785</v>
      </c>
      <c r="G159" s="3">
        <f t="shared" si="22"/>
        <v>0</v>
      </c>
      <c r="H159" s="4">
        <f t="shared" si="19"/>
        <v>1.3091025627443293</v>
      </c>
      <c r="I159" s="5">
        <v>4942.7</v>
      </c>
      <c r="J159" s="5">
        <v>3775.64</v>
      </c>
      <c r="K159" s="6">
        <f t="shared" si="20"/>
        <v>0.20740907982868362</v>
      </c>
    </row>
    <row r="160" spans="1:11" x14ac:dyDescent="0.2">
      <c r="A160" s="1">
        <v>44175</v>
      </c>
      <c r="B160" s="2">
        <f t="shared" si="18"/>
        <v>1.5203021896935884</v>
      </c>
      <c r="C160" s="3">
        <v>0</v>
      </c>
      <c r="D160" s="3">
        <v>0</v>
      </c>
      <c r="E160" s="3">
        <v>390208.05</v>
      </c>
      <c r="F160" s="3">
        <f t="shared" si="21"/>
        <v>256664.7950948785</v>
      </c>
      <c r="G160" s="3">
        <f t="shared" si="22"/>
        <v>0</v>
      </c>
      <c r="H160" s="4">
        <f t="shared" si="19"/>
        <v>1.3085251771885034</v>
      </c>
      <c r="I160" s="5">
        <v>4940.5200000000004</v>
      </c>
      <c r="J160" s="5">
        <v>3775.64</v>
      </c>
      <c r="K160" s="6">
        <f t="shared" si="20"/>
        <v>0.21177701250508507</v>
      </c>
    </row>
    <row r="161" spans="1:11" x14ac:dyDescent="0.2">
      <c r="A161" s="1">
        <v>44176</v>
      </c>
      <c r="B161" s="2">
        <f t="shared" si="18"/>
        <v>1.5161494191525176</v>
      </c>
      <c r="C161" s="3">
        <v>0</v>
      </c>
      <c r="D161" s="3">
        <v>0</v>
      </c>
      <c r="E161" s="3">
        <v>389142.18</v>
      </c>
      <c r="F161" s="3">
        <f t="shared" si="21"/>
        <v>256664.7950948785</v>
      </c>
      <c r="G161" s="3">
        <f t="shared" si="22"/>
        <v>0</v>
      </c>
      <c r="H161" s="4">
        <f t="shared" si="19"/>
        <v>1.2950466675848333</v>
      </c>
      <c r="I161" s="5">
        <v>4889.63</v>
      </c>
      <c r="J161" s="5">
        <v>3775.64</v>
      </c>
      <c r="K161" s="6">
        <f t="shared" si="20"/>
        <v>0.22110275156768422</v>
      </c>
    </row>
    <row r="162" spans="1:11" x14ac:dyDescent="0.2">
      <c r="A162" s="1">
        <v>44179</v>
      </c>
      <c r="B162" s="2">
        <f t="shared" ref="B162:B174" si="23">E162/F162</f>
        <v>1.5442448967474653</v>
      </c>
      <c r="C162" s="3">
        <v>0</v>
      </c>
      <c r="D162" s="3">
        <v>0</v>
      </c>
      <c r="E162" s="3">
        <v>396353.3</v>
      </c>
      <c r="F162" s="3">
        <f t="shared" si="21"/>
        <v>256664.7950948785</v>
      </c>
      <c r="G162" s="3">
        <f t="shared" si="22"/>
        <v>0</v>
      </c>
      <c r="H162" s="4">
        <f t="shared" ref="H162:H193" si="24">I162/J162</f>
        <v>1.3070207964742402</v>
      </c>
      <c r="I162" s="5">
        <v>4934.84</v>
      </c>
      <c r="J162" s="5">
        <v>3775.64</v>
      </c>
      <c r="K162" s="6">
        <f t="shared" ref="K162:K174" si="25">(B162-H162)</f>
        <v>0.23722410027322516</v>
      </c>
    </row>
    <row r="163" spans="1:11" x14ac:dyDescent="0.2">
      <c r="A163" s="1">
        <v>44180</v>
      </c>
      <c r="B163" s="2">
        <f t="shared" si="23"/>
        <v>1.5353774554641422</v>
      </c>
      <c r="C163" s="3">
        <v>730</v>
      </c>
      <c r="D163" s="3">
        <v>0</v>
      </c>
      <c r="E163" s="3">
        <v>394807.34</v>
      </c>
      <c r="F163" s="3">
        <f t="shared" si="21"/>
        <v>257140.24821385069</v>
      </c>
      <c r="G163" s="3">
        <f t="shared" si="22"/>
        <v>475.45311897218266</v>
      </c>
      <c r="H163" s="4">
        <f t="shared" si="24"/>
        <v>1.3097382165672575</v>
      </c>
      <c r="I163" s="5">
        <v>4945.1000000000004</v>
      </c>
      <c r="J163" s="5">
        <v>3775.64</v>
      </c>
      <c r="K163" s="6">
        <f t="shared" si="25"/>
        <v>0.22563923889688464</v>
      </c>
    </row>
    <row r="164" spans="1:11" x14ac:dyDescent="0.2">
      <c r="A164" s="1">
        <v>44181</v>
      </c>
      <c r="B164" s="2">
        <f t="shared" si="23"/>
        <v>1.5384282419724744</v>
      </c>
      <c r="C164" s="3">
        <v>0</v>
      </c>
      <c r="D164" s="3">
        <v>0</v>
      </c>
      <c r="E164" s="3">
        <v>395591.82</v>
      </c>
      <c r="F164" s="3">
        <f t="shared" si="21"/>
        <v>257140.24821385069</v>
      </c>
      <c r="G164" s="3">
        <f t="shared" si="22"/>
        <v>0</v>
      </c>
      <c r="H164" s="4">
        <f t="shared" si="24"/>
        <v>1.3120610015785403</v>
      </c>
      <c r="I164" s="5">
        <v>4953.87</v>
      </c>
      <c r="J164" s="5">
        <v>3775.64</v>
      </c>
      <c r="K164" s="6">
        <f t="shared" si="25"/>
        <v>0.22636724039393408</v>
      </c>
    </row>
    <row r="165" spans="1:11" x14ac:dyDescent="0.2">
      <c r="A165" s="1">
        <v>44182</v>
      </c>
      <c r="B165" s="2">
        <f t="shared" si="23"/>
        <v>1.5610725383844368</v>
      </c>
      <c r="C165" s="3">
        <v>0</v>
      </c>
      <c r="D165" s="3">
        <v>0</v>
      </c>
      <c r="E165" s="3">
        <v>401414.58</v>
      </c>
      <c r="F165" s="3">
        <f t="shared" si="21"/>
        <v>257140.24821385069</v>
      </c>
      <c r="G165" s="3">
        <f t="shared" si="22"/>
        <v>0</v>
      </c>
      <c r="H165" s="4">
        <f t="shared" si="24"/>
        <v>1.3289084764437287</v>
      </c>
      <c r="I165" s="5">
        <v>5017.4799999999996</v>
      </c>
      <c r="J165" s="5">
        <v>3775.64</v>
      </c>
      <c r="K165" s="6">
        <f t="shared" si="25"/>
        <v>0.23216406194070816</v>
      </c>
    </row>
    <row r="166" spans="1:11" x14ac:dyDescent="0.2">
      <c r="A166" s="1">
        <v>44183</v>
      </c>
      <c r="B166" s="2">
        <f t="shared" si="23"/>
        <v>1.5438021187171633</v>
      </c>
      <c r="C166" s="3">
        <v>400</v>
      </c>
      <c r="D166" s="3">
        <v>0</v>
      </c>
      <c r="E166" s="3">
        <v>397373.66</v>
      </c>
      <c r="F166" s="3">
        <f t="shared" si="21"/>
        <v>257399.34877806832</v>
      </c>
      <c r="G166" s="3">
        <f t="shared" si="22"/>
        <v>259.1005642176367</v>
      </c>
      <c r="H166" s="4">
        <f t="shared" si="24"/>
        <v>1.3242708520939497</v>
      </c>
      <c r="I166" s="5">
        <v>4999.97</v>
      </c>
      <c r="J166" s="5">
        <v>3775.64</v>
      </c>
      <c r="K166" s="6">
        <f t="shared" si="25"/>
        <v>0.21953126662321365</v>
      </c>
    </row>
    <row r="167" spans="1:11" x14ac:dyDescent="0.2">
      <c r="A167" s="1">
        <v>44186</v>
      </c>
      <c r="B167" s="2">
        <f t="shared" si="23"/>
        <v>1.5406986143618018</v>
      </c>
      <c r="C167" s="3">
        <v>0</v>
      </c>
      <c r="D167" s="3">
        <v>0</v>
      </c>
      <c r="E167" s="3">
        <v>396574.82</v>
      </c>
      <c r="F167" s="3">
        <f t="shared" si="21"/>
        <v>257399.34877806832</v>
      </c>
      <c r="G167" s="3">
        <f t="shared" si="22"/>
        <v>0</v>
      </c>
      <c r="H167" s="4">
        <f t="shared" si="24"/>
        <v>1.3366846415442151</v>
      </c>
      <c r="I167" s="5">
        <v>5046.84</v>
      </c>
      <c r="J167" s="5">
        <v>3775.64</v>
      </c>
      <c r="K167" s="6">
        <f t="shared" si="25"/>
        <v>0.20401397281758671</v>
      </c>
    </row>
    <row r="168" spans="1:11" x14ac:dyDescent="0.2">
      <c r="A168" s="1">
        <v>44187</v>
      </c>
      <c r="B168" s="2">
        <f t="shared" si="23"/>
        <v>1.5233479488640012</v>
      </c>
      <c r="C168" s="3">
        <v>0</v>
      </c>
      <c r="D168" s="3">
        <v>0</v>
      </c>
      <c r="E168" s="3">
        <v>392108.77</v>
      </c>
      <c r="F168" s="3">
        <f t="shared" si="21"/>
        <v>257399.34877806832</v>
      </c>
      <c r="G168" s="3">
        <f t="shared" si="22"/>
        <v>0</v>
      </c>
      <c r="H168" s="4">
        <f t="shared" si="24"/>
        <v>1.314947929357672</v>
      </c>
      <c r="I168" s="5">
        <v>4964.7700000000004</v>
      </c>
      <c r="J168" s="5">
        <v>3775.64</v>
      </c>
      <c r="K168" s="6">
        <f t="shared" si="25"/>
        <v>0.20840001950632914</v>
      </c>
    </row>
    <row r="169" spans="1:11" x14ac:dyDescent="0.2">
      <c r="A169" s="1">
        <v>44188</v>
      </c>
      <c r="B169" s="2">
        <f t="shared" si="23"/>
        <v>1.5252158634577344</v>
      </c>
      <c r="C169" s="3">
        <v>1000</v>
      </c>
      <c r="D169" s="3">
        <v>0</v>
      </c>
      <c r="E169" s="3">
        <v>393589.57</v>
      </c>
      <c r="F169" s="3">
        <f t="shared" si="21"/>
        <v>258054.99367657662</v>
      </c>
      <c r="G169" s="3">
        <f t="shared" si="22"/>
        <v>655.64489850830296</v>
      </c>
      <c r="H169" s="4">
        <f t="shared" si="24"/>
        <v>1.326164570774756</v>
      </c>
      <c r="I169" s="5">
        <v>5007.12</v>
      </c>
      <c r="J169" s="5">
        <v>3775.64</v>
      </c>
      <c r="K169" s="6">
        <f t="shared" si="25"/>
        <v>0.19905129268297839</v>
      </c>
    </row>
    <row r="170" spans="1:11" x14ac:dyDescent="0.2">
      <c r="A170" s="1">
        <v>44189</v>
      </c>
      <c r="B170" s="2">
        <f t="shared" si="23"/>
        <v>1.5043505822892238</v>
      </c>
      <c r="C170" s="3">
        <v>0</v>
      </c>
      <c r="D170" s="3">
        <v>0</v>
      </c>
      <c r="E170" s="3">
        <v>388205.18</v>
      </c>
      <c r="F170" s="3">
        <f t="shared" si="21"/>
        <v>258054.99367657662</v>
      </c>
      <c r="G170" s="3">
        <f t="shared" si="22"/>
        <v>0</v>
      </c>
      <c r="H170" s="4">
        <f t="shared" si="24"/>
        <v>1.3242840948819274</v>
      </c>
      <c r="I170" s="5">
        <v>5000.0200000000004</v>
      </c>
      <c r="J170" s="5">
        <v>3775.64</v>
      </c>
      <c r="K170" s="6">
        <f t="shared" si="25"/>
        <v>0.18006648740729636</v>
      </c>
    </row>
    <row r="171" spans="1:11" x14ac:dyDescent="0.2">
      <c r="A171" s="1">
        <v>44190</v>
      </c>
      <c r="B171" s="2">
        <f t="shared" si="23"/>
        <v>1.5110127281190957</v>
      </c>
      <c r="C171" s="3">
        <v>0</v>
      </c>
      <c r="D171" s="3">
        <v>0</v>
      </c>
      <c r="E171" s="3">
        <v>389924.38</v>
      </c>
      <c r="F171" s="3">
        <f t="shared" si="21"/>
        <v>258054.99367657662</v>
      </c>
      <c r="G171" s="3">
        <f t="shared" si="22"/>
        <v>0</v>
      </c>
      <c r="H171" s="4">
        <f t="shared" si="24"/>
        <v>1.3354053882255725</v>
      </c>
      <c r="I171" s="5">
        <v>5042.01</v>
      </c>
      <c r="J171" s="5">
        <v>3775.64</v>
      </c>
      <c r="K171" s="6">
        <f t="shared" si="25"/>
        <v>0.17560733989352317</v>
      </c>
    </row>
    <row r="172" spans="1:11" x14ac:dyDescent="0.2">
      <c r="A172" s="1">
        <v>44193</v>
      </c>
      <c r="B172" s="2">
        <f t="shared" si="23"/>
        <v>1.5161288469013372</v>
      </c>
      <c r="C172" s="3">
        <v>0</v>
      </c>
      <c r="D172" s="3">
        <v>0</v>
      </c>
      <c r="E172" s="3">
        <v>391244.62</v>
      </c>
      <c r="F172" s="3">
        <f t="shared" si="21"/>
        <v>258054.99367657662</v>
      </c>
      <c r="G172" s="3">
        <f t="shared" si="22"/>
        <v>0</v>
      </c>
      <c r="H172" s="4">
        <f t="shared" si="24"/>
        <v>1.3413381572395673</v>
      </c>
      <c r="I172" s="5">
        <v>5064.41</v>
      </c>
      <c r="J172" s="5">
        <v>3775.64</v>
      </c>
      <c r="K172" s="6">
        <f t="shared" si="25"/>
        <v>0.17479068966176992</v>
      </c>
    </row>
    <row r="173" spans="1:11" x14ac:dyDescent="0.2">
      <c r="A173" s="1">
        <v>44194</v>
      </c>
      <c r="B173" s="2">
        <f t="shared" si="23"/>
        <v>1.5146702430795806</v>
      </c>
      <c r="C173" s="3">
        <v>0</v>
      </c>
      <c r="D173" s="3">
        <v>0</v>
      </c>
      <c r="E173" s="3">
        <v>390868.22</v>
      </c>
      <c r="F173" s="3">
        <f t="shared" si="21"/>
        <v>258054.99367657662</v>
      </c>
      <c r="G173" s="3">
        <f t="shared" si="22"/>
        <v>0</v>
      </c>
      <c r="H173" s="4">
        <f t="shared" si="24"/>
        <v>1.3356517040819569</v>
      </c>
      <c r="I173" s="5">
        <v>5042.9399999999996</v>
      </c>
      <c r="J173" s="5">
        <v>3775.64</v>
      </c>
      <c r="K173" s="6">
        <f t="shared" si="25"/>
        <v>0.17901853899762377</v>
      </c>
    </row>
    <row r="174" spans="1:11" x14ac:dyDescent="0.2">
      <c r="A174" s="1">
        <v>44195</v>
      </c>
      <c r="B174" s="2">
        <f t="shared" si="23"/>
        <v>1.5324974508946938</v>
      </c>
      <c r="C174" s="3">
        <v>0</v>
      </c>
      <c r="D174" s="3">
        <v>0</v>
      </c>
      <c r="E174" s="3">
        <v>395468.62</v>
      </c>
      <c r="F174" s="3">
        <f t="shared" si="21"/>
        <v>258054.99367657662</v>
      </c>
      <c r="G174" s="3">
        <f t="shared" si="22"/>
        <v>0</v>
      </c>
      <c r="H174" s="4">
        <f t="shared" si="24"/>
        <v>1.3543955461855475</v>
      </c>
      <c r="I174" s="5">
        <v>5113.71</v>
      </c>
      <c r="J174" s="5">
        <v>3775.64</v>
      </c>
      <c r="K174" s="6">
        <f t="shared" si="25"/>
        <v>0.17810190470914633</v>
      </c>
    </row>
    <row r="175" spans="1:11" x14ac:dyDescent="0.2">
      <c r="A175" s="1">
        <v>44196</v>
      </c>
      <c r="B175" s="2">
        <f t="shared" ref="B175" si="26">E175/F175</f>
        <v>1.5478805285226169</v>
      </c>
      <c r="C175" s="3">
        <v>0</v>
      </c>
      <c r="D175" s="3">
        <v>0</v>
      </c>
      <c r="E175" s="3">
        <v>399438.3</v>
      </c>
      <c r="F175" s="3">
        <f t="shared" ref="F175" si="27">F174+G175</f>
        <v>258054.99367657662</v>
      </c>
      <c r="G175" s="3">
        <f t="shared" ref="G175" si="28">C175/((E175-C175)/F174)</f>
        <v>0</v>
      </c>
      <c r="H175" s="4">
        <f t="shared" ref="H175" si="29">I175/J175</f>
        <v>1.380240171202763</v>
      </c>
      <c r="I175" s="5">
        <v>5211.29</v>
      </c>
      <c r="J175" s="5">
        <v>3775.64</v>
      </c>
      <c r="K175" s="6">
        <f t="shared" ref="K175" si="30">(B175-H175)</f>
        <v>0.16764035731985394</v>
      </c>
    </row>
  </sheetData>
  <phoneticPr fontId="1" type="noConversion"/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5"/>
  <sheetViews>
    <sheetView zoomScaleNormal="100" workbookViewId="0">
      <selection activeCell="J16" sqref="J16"/>
    </sheetView>
  </sheetViews>
  <sheetFormatPr defaultRowHeight="14.25" x14ac:dyDescent="0.2"/>
  <cols>
    <col min="1" max="1" width="14.125" style="1" customWidth="1"/>
    <col min="2" max="4" width="9" style="2" customWidth="1"/>
    <col min="5" max="5" width="10.375" style="3" customWidth="1"/>
    <col min="6" max="6" width="9" style="2" customWidth="1"/>
    <col min="7" max="7" width="19.375" style="2" customWidth="1"/>
    <col min="8" max="8" width="12.75" style="16" customWidth="1"/>
    <col min="9" max="9" width="13.125" style="16" customWidth="1"/>
    <col min="10" max="10" width="12.375" style="16" customWidth="1"/>
    <col min="11" max="1025" width="8.625" customWidth="1"/>
  </cols>
  <sheetData>
    <row r="1" spans="1:11" x14ac:dyDescent="0.2">
      <c r="A1" s="7" t="s">
        <v>0</v>
      </c>
      <c r="B1" s="8" t="s">
        <v>1</v>
      </c>
      <c r="C1" s="8" t="s">
        <v>2</v>
      </c>
      <c r="D1" s="8" t="s">
        <v>3</v>
      </c>
      <c r="E1" s="9" t="s">
        <v>4</v>
      </c>
      <c r="F1" s="8" t="s">
        <v>5</v>
      </c>
      <c r="G1" s="8" t="s">
        <v>6</v>
      </c>
      <c r="H1" s="10" t="s">
        <v>7</v>
      </c>
      <c r="I1" s="11" t="s">
        <v>8</v>
      </c>
      <c r="J1" s="11" t="s">
        <v>9</v>
      </c>
    </row>
    <row r="2" spans="1:11" x14ac:dyDescent="0.2">
      <c r="A2" s="1">
        <v>43938</v>
      </c>
      <c r="B2" s="2">
        <f>E2/F2</f>
        <v>1.0169115699259836</v>
      </c>
      <c r="C2" s="2">
        <v>0</v>
      </c>
      <c r="D2" s="2">
        <v>0</v>
      </c>
      <c r="E2" s="3">
        <v>261041.2</v>
      </c>
      <c r="F2" s="2">
        <v>256700</v>
      </c>
      <c r="G2" s="2">
        <v>0</v>
      </c>
      <c r="H2" s="4">
        <f>I2/J2</f>
        <v>1.0169110402474812</v>
      </c>
      <c r="I2" s="5">
        <v>3839.49</v>
      </c>
      <c r="J2" s="5">
        <v>3775.64</v>
      </c>
    </row>
    <row r="3" spans="1:11" x14ac:dyDescent="0.2">
      <c r="A3" s="1">
        <v>43957</v>
      </c>
      <c r="B3" s="2">
        <f>E3/F3</f>
        <v>1.0740587845734322</v>
      </c>
      <c r="C3" s="2">
        <v>0</v>
      </c>
      <c r="D3" s="2">
        <v>0</v>
      </c>
      <c r="E3" s="3">
        <v>275710.89</v>
      </c>
      <c r="F3" s="2">
        <v>256700</v>
      </c>
      <c r="G3" s="2">
        <v>0</v>
      </c>
      <c r="H3" s="4">
        <f>I3/J3</f>
        <v>1.0425384835418632</v>
      </c>
      <c r="I3" s="5">
        <v>3936.25</v>
      </c>
      <c r="J3" s="5">
        <v>3775.64</v>
      </c>
    </row>
    <row r="4" spans="1:11" x14ac:dyDescent="0.2">
      <c r="A4" s="1">
        <v>43987</v>
      </c>
      <c r="B4" s="2">
        <f>E4/F4</f>
        <v>1.19508336579665</v>
      </c>
      <c r="C4" s="2">
        <v>0</v>
      </c>
      <c r="D4" s="2">
        <v>0</v>
      </c>
      <c r="E4" s="3">
        <v>306777.90000000002</v>
      </c>
      <c r="F4" s="2">
        <v>256700</v>
      </c>
      <c r="G4" s="2">
        <v>0</v>
      </c>
      <c r="H4" s="4">
        <f>I4/J4</f>
        <v>1.0597541079128308</v>
      </c>
      <c r="I4" s="5">
        <v>4001.25</v>
      </c>
      <c r="J4" s="5">
        <v>3775.64</v>
      </c>
      <c r="K4" s="17"/>
    </row>
    <row r="5" spans="1:11" x14ac:dyDescent="0.2">
      <c r="A5" s="1">
        <v>44018</v>
      </c>
      <c r="B5" s="2">
        <f>E5/F5</f>
        <v>1.3682084534476042</v>
      </c>
      <c r="C5" s="2">
        <v>0</v>
      </c>
      <c r="D5" s="2">
        <v>0</v>
      </c>
      <c r="E5" s="3">
        <v>351219.11</v>
      </c>
      <c r="F5" s="2">
        <v>256700</v>
      </c>
      <c r="G5" s="2">
        <v>0</v>
      </c>
      <c r="H5" s="4">
        <f>I5/J5</f>
        <v>1.2368674749850361</v>
      </c>
      <c r="I5" s="5">
        <v>4670.09</v>
      </c>
      <c r="J5" s="5">
        <v>3775.74</v>
      </c>
    </row>
  </sheetData>
  <phoneticPr fontId="1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按日净值</vt:lpstr>
      <vt:lpstr>按月净值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shum hins</dc:creator>
  <dc:description/>
  <cp:lastModifiedBy>shum hins</cp:lastModifiedBy>
  <cp:revision>26</cp:revision>
  <dcterms:created xsi:type="dcterms:W3CDTF">2015-06-05T18:19:34Z</dcterms:created>
  <dcterms:modified xsi:type="dcterms:W3CDTF">2021-01-01T02:28:09Z</dcterms:modified>
  <dc:language>zh-CN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