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hyunilpark/Dropbox/황치옥 교수님 writing/"/>
    </mc:Choice>
  </mc:AlternateContent>
  <bookViews>
    <workbookView xWindow="0" yWindow="0" windowWidth="25600" windowHeight="16000" tabRatio="500"/>
  </bookViews>
  <sheets>
    <sheet name="시트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13" i="1"/>
  <c r="I4" i="1"/>
  <c r="I5" i="1"/>
  <c r="I6" i="1"/>
  <c r="I7" i="1"/>
  <c r="I8" i="1"/>
  <c r="I9" i="1"/>
  <c r="I10" i="1"/>
  <c r="I11" i="1"/>
  <c r="I12" i="1"/>
  <c r="I14" i="1"/>
  <c r="I15" i="1"/>
  <c r="I16" i="1"/>
  <c r="I17" i="1"/>
  <c r="I18" i="1"/>
  <c r="I19" i="1"/>
  <c r="I20" i="1"/>
  <c r="I21" i="1"/>
  <c r="I3" i="1"/>
  <c r="I2" i="1"/>
  <c r="H2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<sst xmlns="http://schemas.openxmlformats.org/spreadsheetml/2006/main" count="10" uniqueCount="10">
  <si>
    <t>digit</t>
    <phoneticPr fontId="1" type="noConversion"/>
  </si>
  <si>
    <t>error</t>
    <phoneticPr fontId="1" type="noConversion"/>
  </si>
  <si>
    <t>log error</t>
    <phoneticPr fontId="1" type="noConversion"/>
  </si>
  <si>
    <t>model</t>
    <phoneticPr fontId="1" type="noConversion"/>
  </si>
  <si>
    <t>e1</t>
    <phoneticPr fontId="1" type="noConversion"/>
  </si>
  <si>
    <t>k</t>
    <phoneticPr fontId="1" type="noConversion"/>
  </si>
  <si>
    <t>delta</t>
    <phoneticPr fontId="1" type="noConversion"/>
  </si>
  <si>
    <t>n_model</t>
    <phoneticPr fontId="1" type="noConversion"/>
  </si>
  <si>
    <t>n_model_floor</t>
    <phoneticPr fontId="1" type="noConversion"/>
  </si>
  <si>
    <t>iteration valid_observation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</si>
</sst>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2" fillId="0" borderId="0" xfId="0" applyNumberFormat="1" applyFont="1"/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시트1!$B$2:$B$23</c:f>
              <c:numCache>
                <c:formatCode>General</c:formatCode>
                <c:ptCount val="2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20.0</c:v>
                </c:pt>
                <c:pt idx="12">
                  <c:v>20.0</c:v>
                </c:pt>
                <c:pt idx="13">
                  <c:v>22.0</c:v>
                </c:pt>
                <c:pt idx="14">
                  <c:v>25.0</c:v>
                </c:pt>
                <c:pt idx="15">
                  <c:v>25.0</c:v>
                </c:pt>
                <c:pt idx="16">
                  <c:v>26.0</c:v>
                </c:pt>
                <c:pt idx="17">
                  <c:v>28.0</c:v>
                </c:pt>
                <c:pt idx="18">
                  <c:v>32.0</c:v>
                </c:pt>
                <c:pt idx="19">
                  <c:v>32.0</c:v>
                </c:pt>
                <c:pt idx="20">
                  <c:v>33.0</c:v>
                </c:pt>
                <c:pt idx="21">
                  <c:v>35.0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088176"/>
        <c:axId val="-2144084784"/>
      </c:scatterChart>
      <c:valAx>
        <c:axId val="-214408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aseline="0"/>
                  <a:t>number of digit of 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084784"/>
        <c:crosses val="autoZero"/>
        <c:crossBetween val="midCat"/>
      </c:valAx>
      <c:valAx>
        <c:axId val="-2144084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iteration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08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4846675415573"/>
                  <c:y val="0.001797171186934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시트1!$E$2:$E$21</c:f>
              <c:numCache>
                <c:formatCode>General</c:formatCode>
                <c:ptCount val="20"/>
                <c:pt idx="0">
                  <c:v>-0.504226047983766</c:v>
                </c:pt>
                <c:pt idx="1">
                  <c:v>-1.096230900533083</c:v>
                </c:pt>
                <c:pt idx="2">
                  <c:v>-1.695778814000059</c:v>
                </c:pt>
                <c:pt idx="3">
                  <c:v>-2.297210887829177</c:v>
                </c:pt>
                <c:pt idx="4">
                  <c:v>-2.899113777952586</c:v>
                </c:pt>
                <c:pt idx="5">
                  <c:v>-3.501134180134416</c:v>
                </c:pt>
                <c:pt idx="6">
                  <c:v>-4.103185083680744</c:v>
                </c:pt>
                <c:pt idx="7">
                  <c:v>-4.705242871938766</c:v>
                </c:pt>
                <c:pt idx="8">
                  <c:v>-5.307301982041881</c:v>
                </c:pt>
                <c:pt idx="9">
                  <c:v>-5.909361092146784</c:v>
                </c:pt>
                <c:pt idx="10">
                  <c:v>-6.511421083474747</c:v>
                </c:pt>
                <c:pt idx="11">
                  <c:v>-7.113481638785262</c:v>
                </c:pt>
                <c:pt idx="12">
                  <c:v>-7.715542194096507</c:v>
                </c:pt>
                <c:pt idx="13">
                  <c:v>-8.317601283051568</c:v>
                </c:pt>
                <c:pt idx="14">
                  <c:v>-8.919662176752433</c:v>
                </c:pt>
                <c:pt idx="15">
                  <c:v>-9.521722168080395</c:v>
                </c:pt>
                <c:pt idx="16">
                  <c:v>-10.12378158188948</c:v>
                </c:pt>
                <c:pt idx="17">
                  <c:v>-10.72584215073632</c:v>
                </c:pt>
                <c:pt idx="18">
                  <c:v>-11.32790121803445</c:v>
                </c:pt>
                <c:pt idx="19">
                  <c:v>-11.92996213339224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058288"/>
        <c:axId val="-2144054896"/>
      </c:scatterChart>
      <c:valAx>
        <c:axId val="-214405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iteration:</a:t>
                </a:r>
                <a:r>
                  <a:rPr lang="en-US" altLang="ko-KR" baseline="0"/>
                  <a:t> n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054896"/>
        <c:crosses val="autoZero"/>
        <c:crossBetween val="midCat"/>
      </c:valAx>
      <c:valAx>
        <c:axId val="-21440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log(e_n)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05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시트1!$B$2:$B$23</c:f>
              <c:numCache>
                <c:formatCode>General</c:formatCode>
                <c:ptCount val="2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13.0</c:v>
                </c:pt>
                <c:pt idx="9">
                  <c:v>15.0</c:v>
                </c:pt>
                <c:pt idx="10">
                  <c:v>17.0</c:v>
                </c:pt>
                <c:pt idx="11">
                  <c:v>20.0</c:v>
                </c:pt>
                <c:pt idx="12">
                  <c:v>20.0</c:v>
                </c:pt>
                <c:pt idx="13">
                  <c:v>22.0</c:v>
                </c:pt>
                <c:pt idx="14">
                  <c:v>25.0</c:v>
                </c:pt>
                <c:pt idx="15">
                  <c:v>25.0</c:v>
                </c:pt>
                <c:pt idx="16">
                  <c:v>26.0</c:v>
                </c:pt>
                <c:pt idx="17">
                  <c:v>28.0</c:v>
                </c:pt>
                <c:pt idx="18">
                  <c:v>32.0</c:v>
                </c:pt>
                <c:pt idx="19">
                  <c:v>32.0</c:v>
                </c:pt>
                <c:pt idx="20">
                  <c:v>33.0</c:v>
                </c:pt>
                <c:pt idx="21">
                  <c:v>35.0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시트1!$J$2:$J$21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14.0</c:v>
                </c:pt>
                <c:pt idx="9">
                  <c:v>15.0</c:v>
                </c:pt>
                <c:pt idx="10">
                  <c:v>17.0</c:v>
                </c:pt>
                <c:pt idx="11">
                  <c:v>0.0</c:v>
                </c:pt>
                <c:pt idx="12">
                  <c:v>19.0</c:v>
                </c:pt>
                <c:pt idx="13">
                  <c:v>22.0</c:v>
                </c:pt>
                <c:pt idx="14">
                  <c:v>0.0</c:v>
                </c:pt>
                <c:pt idx="15">
                  <c:v>25.0</c:v>
                </c:pt>
                <c:pt idx="16">
                  <c:v>26.0</c:v>
                </c:pt>
                <c:pt idx="17">
                  <c:v>28.0</c:v>
                </c:pt>
                <c:pt idx="18">
                  <c:v>0.0</c:v>
                </c:pt>
                <c:pt idx="19">
                  <c:v>33.0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740208"/>
        <c:axId val="2054743968"/>
      </c:scatterChart>
      <c:valAx>
        <c:axId val="205474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</a:t>
                </a:r>
                <a:r>
                  <a:rPr lang="en-US" altLang="ko-KR" baseline="0"/>
                  <a:t> digit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743968"/>
        <c:crosses val="autoZero"/>
        <c:crossBetween val="midCat"/>
      </c:valAx>
      <c:valAx>
        <c:axId val="205474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iteration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74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3</xdr:row>
      <xdr:rowOff>177800</xdr:rowOff>
    </xdr:from>
    <xdr:to>
      <xdr:col>17</xdr:col>
      <xdr:colOff>247650</xdr:colOff>
      <xdr:row>15</xdr:row>
      <xdr:rowOff>177800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679450</xdr:colOff>
      <xdr:row>21</xdr:row>
      <xdr:rowOff>88900</xdr:rowOff>
    </xdr:from>
    <xdr:to>
      <xdr:col>16</xdr:col>
      <xdr:colOff>488950</xdr:colOff>
      <xdr:row>33</xdr:row>
      <xdr:rowOff>88900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660400</xdr:colOff>
      <xdr:row>26</xdr:row>
      <xdr:rowOff>25400</xdr:rowOff>
    </xdr:from>
    <xdr:to>
      <xdr:col>10</xdr:col>
      <xdr:colOff>469900</xdr:colOff>
      <xdr:row>38</xdr:row>
      <xdr:rowOff>25400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K7" sqref="K7"/>
    </sheetView>
  </sheetViews>
  <sheetFormatPr baseColWidth="10" defaultRowHeight="16" x14ac:dyDescent="0.2"/>
  <cols>
    <col min="2" max="2" width="20.6640625" customWidth="1"/>
  </cols>
  <sheetData>
    <row r="1" spans="1:10" x14ac:dyDescent="0.2">
      <c r="A1" t="s">
        <v>0</v>
      </c>
      <c r="B1" t="s">
        <v>9</v>
      </c>
      <c r="D1" t="s">
        <v>1</v>
      </c>
      <c r="E1" t="s">
        <v>2</v>
      </c>
      <c r="G1" t="s">
        <v>3</v>
      </c>
      <c r="H1" t="s">
        <v>6</v>
      </c>
      <c r="I1" t="s">
        <v>7</v>
      </c>
      <c r="J1" t="s">
        <v>8</v>
      </c>
    </row>
    <row r="2" spans="1:10" x14ac:dyDescent="0.2">
      <c r="A2">
        <v>1</v>
      </c>
      <c r="B2">
        <v>1</v>
      </c>
      <c r="D2" s="1">
        <v>0.313165529</v>
      </c>
      <c r="E2">
        <f>LOG10(D2)</f>
        <v>-0.50422604798376636</v>
      </c>
      <c r="G2">
        <v>1</v>
      </c>
      <c r="H2">
        <v>0.01</v>
      </c>
      <c r="I2">
        <f>LOG(0.8 * $H$23/($H$24*H2), 4)</f>
        <v>1.5743372761941201</v>
      </c>
      <c r="J2">
        <f>_xlfn.FLOOR.MATH(I2)</f>
        <v>1</v>
      </c>
    </row>
    <row r="3" spans="1:10" x14ac:dyDescent="0.2">
      <c r="A3">
        <v>2</v>
      </c>
      <c r="B3">
        <v>2</v>
      </c>
      <c r="D3" s="1">
        <v>8.0125194999999996E-2</v>
      </c>
      <c r="E3">
        <f t="shared" ref="E3:E21" si="0">LOG10(D3)</f>
        <v>-1.0962309005330835</v>
      </c>
      <c r="G3">
        <v>2</v>
      </c>
      <c r="H3">
        <v>4.0000000000000001E-3</v>
      </c>
      <c r="I3">
        <f>LOG(0.8 * $H$23/($H$24*H3), 4)</f>
        <v>2.2353013236378012</v>
      </c>
      <c r="J3">
        <f t="shared" ref="J3:J21" si="1">_xlfn.FLOOR.MATH(I3)</f>
        <v>2</v>
      </c>
    </row>
    <row r="4" spans="1:10" x14ac:dyDescent="0.2">
      <c r="A4">
        <v>3</v>
      </c>
      <c r="B4">
        <v>4</v>
      </c>
      <c r="D4" s="1">
        <v>2.0147501000000002E-2</v>
      </c>
      <c r="E4">
        <f t="shared" si="0"/>
        <v>-1.6957788140000594</v>
      </c>
      <c r="G4">
        <v>3</v>
      </c>
      <c r="H4">
        <v>2.0000000000000001E-4</v>
      </c>
      <c r="I4">
        <f t="shared" ref="I4:I21" si="2">LOG(0.8 * $H$23/($H$24*H4), 4)</f>
        <v>4.3962653710814825</v>
      </c>
      <c r="J4">
        <f t="shared" si="1"/>
        <v>4</v>
      </c>
    </row>
    <row r="5" spans="1:10" x14ac:dyDescent="0.2">
      <c r="A5">
        <v>4</v>
      </c>
      <c r="B5">
        <v>6</v>
      </c>
      <c r="D5" s="1">
        <v>5.0441629999999999E-3</v>
      </c>
      <c r="E5">
        <f t="shared" si="0"/>
        <v>-2.2972108878291775</v>
      </c>
      <c r="G5">
        <v>4</v>
      </c>
      <c r="H5">
        <v>1.0000000000000001E-5</v>
      </c>
      <c r="I5">
        <f t="shared" si="2"/>
        <v>6.5572294185251634</v>
      </c>
      <c r="J5">
        <f t="shared" si="1"/>
        <v>6</v>
      </c>
    </row>
    <row r="6" spans="1:10" x14ac:dyDescent="0.2">
      <c r="A6">
        <v>5</v>
      </c>
      <c r="B6">
        <v>7</v>
      </c>
      <c r="D6" s="1">
        <v>1.2614970000000001E-3</v>
      </c>
      <c r="E6">
        <f t="shared" si="0"/>
        <v>-2.8991137779525857</v>
      </c>
      <c r="G6">
        <v>5</v>
      </c>
      <c r="H6">
        <v>3.0000000000000001E-6</v>
      </c>
      <c r="I6">
        <f t="shared" si="2"/>
        <v>7.4257122156082671</v>
      </c>
      <c r="J6">
        <f t="shared" si="1"/>
        <v>7</v>
      </c>
    </row>
    <row r="7" spans="1:10" x14ac:dyDescent="0.2">
      <c r="A7">
        <v>6</v>
      </c>
      <c r="B7">
        <v>8</v>
      </c>
      <c r="D7" s="1">
        <v>3.1540300000000002E-4</v>
      </c>
      <c r="E7">
        <f t="shared" si="0"/>
        <v>-3.5011341801344162</v>
      </c>
      <c r="G7">
        <v>6</v>
      </c>
      <c r="H7">
        <v>4.9999999999999998E-7</v>
      </c>
      <c r="I7">
        <f t="shared" si="2"/>
        <v>8.7181934659688451</v>
      </c>
      <c r="J7">
        <f t="shared" si="1"/>
        <v>8</v>
      </c>
    </row>
    <row r="8" spans="1:10" x14ac:dyDescent="0.2">
      <c r="A8">
        <v>7</v>
      </c>
      <c r="B8">
        <v>10</v>
      </c>
      <c r="D8" s="2">
        <v>7.8852399999999997E-5</v>
      </c>
      <c r="E8">
        <f t="shared" si="0"/>
        <v>-4.103185083680744</v>
      </c>
      <c r="G8">
        <v>7</v>
      </c>
      <c r="H8">
        <v>5.9999999999999995E-8</v>
      </c>
      <c r="I8">
        <f t="shared" si="2"/>
        <v>10.24764031049563</v>
      </c>
      <c r="J8">
        <f t="shared" si="1"/>
        <v>10</v>
      </c>
    </row>
    <row r="9" spans="1:10" x14ac:dyDescent="0.2">
      <c r="A9">
        <v>8</v>
      </c>
      <c r="B9">
        <v>12</v>
      </c>
      <c r="D9" s="2">
        <v>1.97132E-5</v>
      </c>
      <c r="E9">
        <f t="shared" si="0"/>
        <v>-4.7052428719387667</v>
      </c>
      <c r="G9">
        <v>8</v>
      </c>
      <c r="H9">
        <v>2.0000000000000001E-9</v>
      </c>
      <c r="I9">
        <f t="shared" si="2"/>
        <v>12.70108560829989</v>
      </c>
      <c r="J9">
        <f t="shared" si="1"/>
        <v>12</v>
      </c>
    </row>
    <row r="10" spans="1:10" x14ac:dyDescent="0.2">
      <c r="A10">
        <v>9</v>
      </c>
      <c r="B10">
        <v>13</v>
      </c>
      <c r="D10" s="2">
        <v>4.9283099999999997E-6</v>
      </c>
      <c r="E10">
        <f t="shared" si="0"/>
        <v>-5.3073019820418814</v>
      </c>
      <c r="G10">
        <v>9</v>
      </c>
      <c r="H10">
        <v>3E-10</v>
      </c>
      <c r="I10">
        <f t="shared" si="2"/>
        <v>14.069568405382991</v>
      </c>
      <c r="J10" s="3">
        <f t="shared" si="1"/>
        <v>14</v>
      </c>
    </row>
    <row r="11" spans="1:10" x14ac:dyDescent="0.2">
      <c r="A11">
        <v>10</v>
      </c>
      <c r="B11">
        <v>15</v>
      </c>
      <c r="D11" s="2">
        <v>1.2320799999999999E-6</v>
      </c>
      <c r="E11">
        <f t="shared" si="0"/>
        <v>-5.909361092146785</v>
      </c>
      <c r="G11">
        <v>10</v>
      </c>
      <c r="H11">
        <v>7.0000000000000004E-11</v>
      </c>
      <c r="I11">
        <f t="shared" si="2"/>
        <v>15.119336242158449</v>
      </c>
      <c r="J11">
        <f t="shared" si="1"/>
        <v>15</v>
      </c>
    </row>
    <row r="12" spans="1:10" x14ac:dyDescent="0.2">
      <c r="A12">
        <v>11</v>
      </c>
      <c r="B12">
        <v>17</v>
      </c>
      <c r="D12" s="2">
        <v>3.0801999999999997E-7</v>
      </c>
      <c r="E12">
        <f t="shared" si="0"/>
        <v>-6.5114210834747475</v>
      </c>
      <c r="G12">
        <v>11</v>
      </c>
      <c r="H12">
        <v>3.0000000000000001E-12</v>
      </c>
      <c r="I12">
        <f t="shared" si="2"/>
        <v>17.391496500270357</v>
      </c>
      <c r="J12">
        <f t="shared" si="1"/>
        <v>17</v>
      </c>
    </row>
    <row r="13" spans="1:10" x14ac:dyDescent="0.2">
      <c r="A13">
        <v>12</v>
      </c>
      <c r="B13">
        <v>20</v>
      </c>
      <c r="D13" s="2">
        <v>7.7004900000000002E-8</v>
      </c>
      <c r="E13">
        <f t="shared" si="0"/>
        <v>-7.1134816387852622</v>
      </c>
      <c r="G13">
        <v>12</v>
      </c>
      <c r="H13">
        <v>0</v>
      </c>
      <c r="I13" t="e">
        <f>LOG(0.8 * $H$23/($H$24*H13), 4)</f>
        <v>#DIV/0!</v>
      </c>
      <c r="J13" t="e">
        <f t="shared" si="1"/>
        <v>#DIV/0!</v>
      </c>
    </row>
    <row r="14" spans="1:10" x14ac:dyDescent="0.2">
      <c r="A14">
        <v>13</v>
      </c>
      <c r="B14">
        <v>20</v>
      </c>
      <c r="D14" s="2">
        <v>1.9251199999999999E-8</v>
      </c>
      <c r="E14">
        <f t="shared" si="0"/>
        <v>-7.7155421940965079</v>
      </c>
      <c r="G14">
        <v>13</v>
      </c>
      <c r="H14">
        <v>8.9999999999999995E-14</v>
      </c>
      <c r="I14">
        <f t="shared" si="2"/>
        <v>19.920943344797141</v>
      </c>
      <c r="J14" s="3">
        <f t="shared" si="1"/>
        <v>19</v>
      </c>
    </row>
    <row r="15" spans="1:10" x14ac:dyDescent="0.2">
      <c r="A15">
        <v>14</v>
      </c>
      <c r="B15">
        <v>22</v>
      </c>
      <c r="D15" s="2">
        <v>4.8128099999999996E-9</v>
      </c>
      <c r="E15">
        <f t="shared" si="0"/>
        <v>-8.3176012830515678</v>
      </c>
      <c r="G15">
        <v>14</v>
      </c>
      <c r="H15">
        <v>5E-15</v>
      </c>
      <c r="I15">
        <f t="shared" si="2"/>
        <v>22.005905845518296</v>
      </c>
      <c r="J15">
        <f t="shared" si="1"/>
        <v>22</v>
      </c>
    </row>
    <row r="16" spans="1:10" x14ac:dyDescent="0.2">
      <c r="A16">
        <v>15</v>
      </c>
      <c r="B16">
        <v>25</v>
      </c>
      <c r="D16" s="2">
        <v>1.2031999999999999E-9</v>
      </c>
      <c r="E16">
        <f t="shared" si="0"/>
        <v>-8.9196621767524338</v>
      </c>
      <c r="G16">
        <v>15</v>
      </c>
      <c r="H16">
        <v>0</v>
      </c>
      <c r="I16" t="e">
        <f t="shared" si="2"/>
        <v>#DIV/0!</v>
      </c>
      <c r="J16" t="e">
        <f t="shared" si="1"/>
        <v>#DIV/0!</v>
      </c>
    </row>
    <row r="17" spans="1:10" x14ac:dyDescent="0.2">
      <c r="A17">
        <v>16</v>
      </c>
      <c r="B17">
        <v>25</v>
      </c>
      <c r="D17" s="2">
        <v>3.0079999999999998E-10</v>
      </c>
      <c r="E17">
        <f t="shared" si="0"/>
        <v>-9.5217221680803945</v>
      </c>
      <c r="G17">
        <v>16</v>
      </c>
      <c r="H17">
        <v>4.0000000000000003E-17</v>
      </c>
      <c r="I17">
        <f t="shared" si="2"/>
        <v>25.488797987849338</v>
      </c>
      <c r="J17">
        <f t="shared" si="1"/>
        <v>25</v>
      </c>
    </row>
    <row r="18" spans="1:10" x14ac:dyDescent="0.2">
      <c r="A18">
        <v>17</v>
      </c>
      <c r="B18">
        <v>26</v>
      </c>
      <c r="D18" s="2">
        <v>7.5200100000000002E-11</v>
      </c>
      <c r="E18">
        <f t="shared" si="0"/>
        <v>-10.123781581889483</v>
      </c>
      <c r="G18">
        <v>17</v>
      </c>
      <c r="H18">
        <v>8.0000000000000006E-18</v>
      </c>
      <c r="I18">
        <f t="shared" si="2"/>
        <v>26.649762035293023</v>
      </c>
      <c r="J18">
        <f t="shared" si="1"/>
        <v>26</v>
      </c>
    </row>
    <row r="19" spans="1:10" x14ac:dyDescent="0.2">
      <c r="A19">
        <v>18</v>
      </c>
      <c r="B19">
        <v>28</v>
      </c>
      <c r="D19" s="2">
        <v>1.8799999999999999E-11</v>
      </c>
      <c r="E19">
        <f t="shared" si="0"/>
        <v>-10.72584215073632</v>
      </c>
      <c r="G19">
        <v>18</v>
      </c>
      <c r="H19">
        <v>7.9999999999999998E-19</v>
      </c>
      <c r="I19">
        <f t="shared" si="2"/>
        <v>28.3107260827367</v>
      </c>
      <c r="J19">
        <f t="shared" si="1"/>
        <v>28</v>
      </c>
    </row>
    <row r="20" spans="1:10" x14ac:dyDescent="0.2">
      <c r="A20">
        <v>19</v>
      </c>
      <c r="B20">
        <v>32</v>
      </c>
      <c r="D20" s="2">
        <v>4.7000099999999999E-12</v>
      </c>
      <c r="E20">
        <f t="shared" si="0"/>
        <v>-11.327901218034453</v>
      </c>
      <c r="G20">
        <v>19</v>
      </c>
      <c r="H20">
        <v>0</v>
      </c>
      <c r="I20" t="e">
        <f t="shared" si="2"/>
        <v>#DIV/0!</v>
      </c>
      <c r="J20" t="e">
        <f t="shared" si="1"/>
        <v>#DIV/0!</v>
      </c>
    </row>
    <row r="21" spans="1:10" x14ac:dyDescent="0.2">
      <c r="A21">
        <v>20</v>
      </c>
      <c r="B21">
        <v>32</v>
      </c>
      <c r="D21" s="2">
        <v>1.1749999999999999E-12</v>
      </c>
      <c r="E21">
        <f t="shared" si="0"/>
        <v>-11.929962133392245</v>
      </c>
      <c r="G21">
        <v>20</v>
      </c>
      <c r="H21">
        <v>9.9999999999999991E-22</v>
      </c>
      <c r="I21">
        <f t="shared" si="2"/>
        <v>33.132654177624062</v>
      </c>
      <c r="J21" s="3">
        <f t="shared" si="1"/>
        <v>33</v>
      </c>
    </row>
    <row r="22" spans="1:10" x14ac:dyDescent="0.2">
      <c r="A22">
        <v>21</v>
      </c>
      <c r="B22">
        <v>33</v>
      </c>
    </row>
    <row r="23" spans="1:10" x14ac:dyDescent="0.2">
      <c r="A23">
        <v>22</v>
      </c>
      <c r="B23">
        <v>35</v>
      </c>
      <c r="G23" t="s">
        <v>4</v>
      </c>
      <c r="H23">
        <f>D2</f>
        <v>0.313165529</v>
      </c>
    </row>
    <row r="24" spans="1:10" x14ac:dyDescent="0.2">
      <c r="G24" t="s">
        <v>5</v>
      </c>
      <c r="H24">
        <v>2.8250000000000002</v>
      </c>
    </row>
    <row r="27" spans="1:10" x14ac:dyDescent="0.2">
      <c r="B27">
        <f>2.825/32</f>
        <v>8.8281250000000006E-2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시트1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H.I. Park</dc:creator>
  <cp:lastModifiedBy>H.I. Park</cp:lastModifiedBy>
  <dcterms:created xsi:type="dcterms:W3CDTF">2017-09-11T07:47:46Z</dcterms:created>
  <dcterms:modified xsi:type="dcterms:W3CDTF">2018-01-04T14:43:17Z</dcterms:modified>
</cp:coreProperties>
</file>