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52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alcChain.xml><?xml version="1.0" encoding="utf-8"?>
<calcChain xmlns="http://schemas.openxmlformats.org/spreadsheetml/2006/main">
  <c r="G3" i="8" l="1"/>
  <c r="G2" i="8"/>
  <c r="E3" i="3"/>
  <c r="E2" i="3"/>
</calcChain>
</file>

<file path=xl/comments1.xml><?xml version="1.0" encoding="utf-8"?>
<comments xmlns="http://schemas.openxmlformats.org/spreadsheetml/2006/main">
  <authors>
    <author>Author</author>
  </authors>
  <commentList>
    <comment ref="U49"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<sst xmlns="http://schemas.openxmlformats.org/spreadsheetml/2006/main" count="1198" uniqueCount="533">
  <si>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</si>
  <si>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</si>
  <si>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</si>
  <si>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</si>
  <si>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</si>
  <si>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</si>
  <si>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</si>
  <si>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</si>
  <si>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</si>
  <si>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</si>
  <si>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</si>
  <si>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</si>
  <si>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</si>
  <si>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</si>
  <si>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</si>
  <si>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</si>
  <si>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</si>
  <si>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</si>
  <si>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</si>
  <si>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</si>
  <si>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</si>
  <si>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</si>
  <si>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</si>
  <si>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WW21</t>
  </si>
  <si>
    <t>Sherry</t>
  </si>
  <si>
    <t>T.C. Lun</t>
  </si>
  <si>
    <t>Industry-HomeAppliance</t>
  </si>
  <si>
    <t>Galanz</t>
  </si>
  <si>
    <t>Kinetis</t>
  </si>
  <si>
    <t>KE02</t>
  </si>
  <si>
    <t>DI</t>
  </si>
  <si>
    <t>Mircowave Oven</t>
  </si>
  <si>
    <t>EMC problem solving</t>
  </si>
  <si>
    <t xml:space="preserve"> Customer completed the PCB layout modification and built the new PCB (ver1.3) and then do the EMC test but they found that some board can be passed 2.7kv level but some board can be failed in 2.2kv EFT test. Since the customer never send the updated layout (ver1.3) to us for review before build the PCB, we request customer send us the updated schematic and PCB information for check and then found the root cause about poor/unstable EMC performance. Received the information and will review it in next week. </t>
  </si>
  <si>
    <t>Professional Service</t>
  </si>
  <si>
    <t>Marketer (Alex Zhang, alex.zhang@nxp.com)</t>
  </si>
  <si>
    <t>Security</t>
  </si>
  <si>
    <t>Genvict (Shenzhen, Guangzhou)</t>
  </si>
  <si>
    <t>KS16</t>
  </si>
  <si>
    <t>POS Card Reader</t>
  </si>
  <si>
    <t xml:space="preserve"> Completed first round evaluation and found that the problem may be came from voltage spike by secondary discharges (primary discharge form the gap between solar cell and plastic casing to ground of Bluetooth board and secondary discharge from ground of Bluetooth board to ground of main control board). We concluded several factors: quality of the product, some problem has the gap between solar cell and plastic casing, poor ground connection between Bluetooth and main control boards, not enough space between two boards, large power and ground loops in PCB layout causes easier to pick up the noise by radiation). Our finding had been passed to the customer immediately and customer will start the PCB layout modification after completed their urgent projects. </t>
  </si>
  <si>
    <t>Regional Marketing Manager, Opal Li (opal.li@nxp.com)</t>
  </si>
  <si>
    <t>William</t>
  </si>
  <si>
    <t>Wang Hao</t>
  </si>
  <si>
    <t>Landi</t>
  </si>
  <si>
    <t>Kinetis K</t>
  </si>
  <si>
    <t>K81</t>
  </si>
  <si>
    <t>MPOS-LD6</t>
  </si>
  <si>
    <t>1-20SLJID</t>
  </si>
  <si>
    <t>FLASH</t>
  </si>
  <si>
    <t>Customer reported Kinetis Bootloader problem.</t>
  </si>
  <si>
    <t>Customer reported a Kinetis bootloader problem that when they use USB to download flash firmware with ROM boot code, some boards initially can detect USB on PC, but soon the detected "Kinetis bootloader" device is removed from PC and cannot be used again. Later they found this is related to one UART1RX pin which is connected to external NFC device which will output a square wave. Disconnecting this pin will make bootloader work. Customer raised questions on which specific pin on K81 need to be avoided or taken care of when designing board if uing Bootloader. Explained to FAE the active peripheral detection flow in Kinetis bootloader, whether the specific peripheral pin is configured as GPIO input or output during the dectection phase, suggest customer to add external pullup on UART RX pin and SPI_CS pin.</t>
  </si>
  <si>
    <t>Key</t>
  </si>
  <si>
    <t>FAE (Fred Fu)</t>
  </si>
  <si>
    <t>https://community.freescale.com/thread/390472</t>
  </si>
  <si>
    <t>ICS</t>
  </si>
  <si>
    <t>Customer reported inaccurate IRC48M clock on PK sample and request our investigation.</t>
  </si>
  <si>
    <t>PE team got failed PK sample from customer and checked IRC48M value on tester, found it's really lower than the target, value got is 46.68MHz. The PK sample is now in Bake Oven and will be verified next week to isolate if this problem is related to moisture on die. According to PE engineer, MK sample will be baked before shipping to customer.</t>
  </si>
  <si>
    <t>Consumer/Communication</t>
  </si>
  <si>
    <t>Microsoft</t>
  </si>
  <si>
    <t>SC667334DC12 (K20-1M)</t>
  </si>
  <si>
    <t>Surface keyboard</t>
  </si>
  <si>
    <t>USB</t>
  </si>
  <si>
    <t>IAR</t>
  </si>
  <si>
    <t>Find root cause for USB suspend/resume recover issue.</t>
  </si>
  <si>
    <t>Confirmed from Microsoft China team, after fixing some code issues with VLPS power mode setting, the remote wakeup issue is resolved. Only pending issue is host resume issue reported from Microsoft US team, need to wait Melissa input.</t>
  </si>
  <si>
    <t>FAE (Liang Weihua)</t>
  </si>
  <si>
    <t>Smart Grid</t>
  </si>
  <si>
    <t>Nari</t>
  </si>
  <si>
    <t>MK64FN1M</t>
  </si>
  <si>
    <t>FTU</t>
  </si>
  <si>
    <t>FlexBus</t>
  </si>
  <si>
    <t>MQX</t>
  </si>
  <si>
    <t>Customer met problem when porting soft NAND driver and request help.</t>
  </si>
  <si>
    <t>Customer met problem when porting soft NAND driver and request help. Reviewed their NAND flash spec as well as soft NAND driver code. Found the NAND flash device they are using has bigger page size and spare area, this may require changing the ECC algorithm as well for porting. Current algorithm just support 1bit ECC for reducing software overhead. Explain to FAE risk of porting soft NAND driver with big page sized NAND flash such as longer flush time during power loss event due to the ECC overhead, may continue this effort if FAE could get us customer board.</t>
  </si>
  <si>
    <t>General</t>
  </si>
  <si>
    <t>FAE (You Dawei)</t>
  </si>
  <si>
    <t>Jia Ding</t>
  </si>
  <si>
    <t>Industry</t>
  </si>
  <si>
    <t>Nanjing Paneng</t>
  </si>
  <si>
    <t>K66</t>
  </si>
  <si>
    <t>Early Evaluation</t>
  </si>
  <si>
    <t>FTU Relay</t>
  </si>
  <si>
    <t>1-1UXFMD7</t>
  </si>
  <si>
    <t>ADC</t>
  </si>
  <si>
    <t>FAE reported that customer tested K66 with ADC and SDRAM functionality, and they found while SDRAM module is operated, the ADC result varies largely for a constant voltage input.</t>
  </si>
  <si>
    <t>Found that the USB2Serial cable has a significant affect on the signals of the Firebird board. Performed the  tests again on Firebird-K602M and TWR-K65F180M boards, getting the ADC results via SWD. Updated the test reported which would be shared soon.</t>
  </si>
  <si>
    <t>FAE(You Dawei)</t>
  </si>
  <si>
    <t>https://community.freescale.com/message/633929</t>
  </si>
  <si>
    <t>JP Sony EMCS</t>
  </si>
  <si>
    <t>MK12DN512</t>
  </si>
  <si>
    <t>In Production</t>
  </si>
  <si>
    <t>Management power source of server</t>
  </si>
  <si>
    <t>1-KP4FLM</t>
  </si>
  <si>
    <t>FTFL</t>
  </si>
  <si>
    <t>PEx</t>
  </si>
  <si>
    <t>FAE reported that customer encountered an issue that watch dog reset asserted during flash erasing operation.</t>
  </si>
  <si>
    <t>Analyzed customer's code and found the flash driver which was generated by PEx has an issue. There is the cache invalidating operation after writing of erasing flash in the code. This is necessary for memory barrier. And our RMs request that this piece of cache invalidating code must not be located in FTFx. But this piece of code generated by PEx is indeed in flash, which could be lead to non-deterministic behavior. The followed code in customer's application is clearing the FTFL CCIE bit (interrupt enablement). And the CCIE is likely not to be cleared successfully due to the illegal operation. Thus the CCIF interrupt would be triggered again and again. 
Suggested the FAE to copy the cache invalidating code to RAM for proper operation.</t>
  </si>
  <si>
    <t>FAE( Katsuhiro Atsumi)</t>
  </si>
  <si>
    <t>https://community.freescale.com/thread/390892</t>
  </si>
  <si>
    <t>william</t>
  </si>
  <si>
    <t>Wang Peng</t>
  </si>
  <si>
    <t xml:space="preserve">OJ Electronics </t>
  </si>
  <si>
    <t>Kinetis E</t>
  </si>
  <si>
    <t>KE02Z</t>
  </si>
  <si>
    <t>Pilot</t>
  </si>
  <si>
    <t>ventilation(motor control)</t>
  </si>
  <si>
    <t>Customer report there are less than 1% failure rate for EEPROM programming</t>
  </si>
  <si>
    <t xml:space="preserve">After receive the boards as customer ship, and duplicate this issue in one of boards, do the more test and finally find the issue is related to VDD ramp, this issue appear with slowly VDD ramp(&lt;300V/S) , and disappear with fast VDD ramp , still need the further test to find the root cause and verify it, also provide one software workaround which running the software reset at the beginning of application code to remove this issue. also share information to BACEs and PE, ask them help to do VDD ramp test.
</t>
  </si>
  <si>
    <t>New Requirement</t>
  </si>
  <si>
    <t>Customization</t>
  </si>
  <si>
    <t>FAE</t>
  </si>
  <si>
    <t>https://community.freescale.com/message/update-advanced-comment.jspa?id=652753</t>
  </si>
  <si>
    <t>GE</t>
  </si>
  <si>
    <t>Kinetis L</t>
  </si>
  <si>
    <t>KL16Z</t>
  </si>
  <si>
    <t>Digital Power</t>
  </si>
  <si>
    <t>1-LTKG9R</t>
  </si>
  <si>
    <t>I2C</t>
  </si>
  <si>
    <t>Customer report there are abnormal I2C behavior during I2C communication</t>
  </si>
  <si>
    <t>customer use KL16 MCU as I2C slave with polling mode to response I2C events, and find it don't hold CLK to low in sometimes, communicate with customer, also visit customer to check this issue on site, check customer's code find the root cause, one unexpected case exist in customer code that IICD register first is read and then one interrupt corrupt the following operation, and then result in I2C state machine in wrong state because master has detect SCL is release and start the new operation, help customer to modify  the code, and this issue is solved.</t>
  </si>
  <si>
    <t>Zhong Juying</t>
  </si>
  <si>
    <t>NewPOS</t>
  </si>
  <si>
    <t>mPOS</t>
  </si>
  <si>
    <t>Customer got an error report on des countermeasure from PCI lab</t>
  </si>
  <si>
    <t>1. analyzed the error report document, obtain two issues on des countermeasure .
2. communicated the two issues with customer engineer, suggested them to confirm the issues with PCI lab. customer agreed this and got feedback from PCI lab.
3. adjusted and modified the countermeasure to avoid the risk based on feedback from PCI lab.
4. tested the countermeasure with customer engineer, adjusted the fake round numbers(the smallest fake cycles 9, 18, 27 and 36) according to customer requirment. finally selected '9' because of code size limitation in customer project.
5. answered some questions on the countermeasure from customer engineer, to help an illustration for PCI lab.
6. delivered the final algorithm to customer and they sent to lab for testing again. </t>
  </si>
  <si>
    <t>BBPOS</t>
  </si>
  <si>
    <t>MP</t>
  </si>
  <si>
    <t>customer wanted to des countermeasure demo code in KEIL.</t>
  </si>
  <si>
    <t xml:space="preserve">1. build library project in KEIL
2. build demo project in KEIL, and met an issue on lptmer interruption in KEIL. adjusted the countermeasure for updating random number tables per each des block calculation. sync the countermeasure to the newest version.
3. combined the projects in KEIL and IAR
4. will do deeply test and prepared a new release for customer. </t>
  </si>
  <si>
    <t>Eric</t>
  </si>
  <si>
    <t>Wang Ben</t>
  </si>
  <si>
    <t>Motor Control</t>
  </si>
  <si>
    <t>AVC</t>
  </si>
  <si>
    <t>S08</t>
  </si>
  <si>
    <t>MC9S08PA4</t>
  </si>
  <si>
    <t>DW</t>
  </si>
  <si>
    <t>Q4'2016</t>
  </si>
  <si>
    <t>DC fan</t>
  </si>
  <si>
    <t>150K/yr</t>
  </si>
  <si>
    <t>1-1VLLM2D</t>
  </si>
  <si>
    <t>RESET</t>
  </si>
  <si>
    <t>Customer AVC reported one issue that when they add some noise on the reset pin,the probability of reset failure will increase.If they reduce the noise, the probability will decrease significantly, even to zero. Customer asks if we can provide (a.) a waveform chart of the reset pin while CPU reset is processing, or (b.) voltage level/noise constrain of the reset pin.</t>
  </si>
  <si>
    <t>Reviewed customer hardware schematic, there is no external RC filter on the reset pin.So this issue is very likely to be the same case which was found on S08PT16 before.It is a known issue that the ICS module on S08PT family have some IP bugs,which will make clock hang up when reset pulse interval is very short.Answered several questions from FAE, and suggested customer to add external capacitor on reset pin or use software to add glitch filter configuration on reset pin.</t>
  </si>
  <si>
    <t>Design limitation</t>
  </si>
  <si>
    <t>Workaround</t>
  </si>
  <si>
    <t>FAE-Stanley Huang</t>
  </si>
  <si>
    <t>Richy</t>
  </si>
  <si>
    <t>Zhou Xuwei</t>
  </si>
  <si>
    <t>MONDE</t>
  </si>
  <si>
    <t>DSC</t>
  </si>
  <si>
    <t>MC56F82748</t>
  </si>
  <si>
    <t>Air-conditioners for buses</t>
  </si>
  <si>
    <t>CW10.6</t>
  </si>
  <si>
    <t>Received a scroll compressor from MONDE. The scroll compressor is used for air-conditioners in buses. MONDE wants to know if we can run a standalone scroll compressor.</t>
  </si>
  <si>
    <t xml:space="preserve"> 1). Removed the original controlling board inside the compressor and connected the compressor with HVP board. The inlet and outlet are open to the air. Tried several parameters based on refrigerator control code, and also tried to simply run it in open-loop, the compressor didn't run well, the machine oil inside the compressor was massively pumped out even if the target speed is only 300RPM.  2). Plan to visit the compressor manufacturer this week and try to tune the compressor which is in a condensing system. </t>
  </si>
  <si>
    <t>Zhao Ping</t>
  </si>
  <si>
    <t>Wireless Charger</t>
  </si>
  <si>
    <t>LGIT</t>
  </si>
  <si>
    <t>WCT</t>
  </si>
  <si>
    <t>WCT100xA</t>
  </si>
  <si>
    <t>WCT-5WTXAUTO</t>
  </si>
  <si>
    <t>#1-IL2E15</t>
  </si>
  <si>
    <t>Update LGIT version to Qi 1.2 compliance and DDM noise analyzer</t>
  </si>
  <si>
    <t>Customer requested to update her code to Qi 1.2 compliance and add DDM noise analyzer in FreeMASTER. Merged DDM noise analyzer to LGIT version. SW team merged Q1.2 part. Will test the code and then send to customer.</t>
  </si>
  <si>
    <t>FAE (Chun Kwangsu - B37657)</t>
  </si>
  <si>
    <t>Zhou Xuwei,
Zhong Ji</t>
  </si>
  <si>
    <t>Deye</t>
  </si>
  <si>
    <t>MC56F84789</t>
  </si>
  <si>
    <t>VF Air-conditioner</t>
  </si>
  <si>
    <t xml:space="preserve">1-1S40I05 </t>
  </si>
  <si>
    <t xml:space="preserve">3in1 soluiton of outdoor A/C unit
</t>
  </si>
  <si>
    <t>Continue to debug the new board from Deye.
1) Verify the timing between three PWMs and trigger signals, which are all normally working.
2) Verify the Fan current sampling, the result is that one of board can sample normally, but the current sampled by the other board is abnormal in spite of meeting KCL law.
3) Enable the external clock, temperature sampling by ADC16 and test the EEPROM function by I2C, all can work normally. Meanwhile the code executing time was measured.
4) the library of extended flux observer and load torque observer &amp; online compensation were added into project. All can work normally. The optimization for load torque observer &amp; online compensation need to be added in future, otherwise the executing time will be more larger.</t>
  </si>
  <si>
    <t>FAE (Zhuang Chao-B50031)</t>
  </si>
  <si>
    <t>Gao Xiang</t>
  </si>
  <si>
    <t>WCR</t>
  </si>
  <si>
    <t>MWPR1516</t>
  </si>
  <si>
    <t>WPR1500-HV</t>
  </si>
  <si>
    <t>Review Schematic</t>
  </si>
  <si>
    <t>Review the design files of WPR1500-HV board for customer.</t>
  </si>
  <si>
    <t>FAE (Kate Lee - B45752)</t>
  </si>
  <si>
    <t>Richy Ye,
Jiang Dengyu,
Mao Huan</t>
  </si>
  <si>
    <t>MWCT1012CFM</t>
  </si>
  <si>
    <t>15W 1COIL TX</t>
  </si>
  <si>
    <t>$1.70 </t>
  </si>
  <si>
    <t>1-FFWPV2</t>
  </si>
  <si>
    <t>Customer want a solution of WPC+PMA based on WCT1111</t>
  </si>
  <si>
    <t>1.  Did  detailed test about Samsung fast wireless charging, both with NXP 15W TX board and LGIT board; found the charging interruption issue can be solved by applying full bridge control to avoid frequency with noise; Sent detailed test report to FAE;
2. Debug Belking 15W TX board, optimized PMA charging parameters; got active area with PMA RX test result, the diameter is about 12-13mm.</t>
  </si>
  <si>
    <t>FAE( Kate Lee - B45752)</t>
  </si>
  <si>
    <t>DingWenshuang</t>
  </si>
  <si>
    <t>zhanyu</t>
  </si>
  <si>
    <t>MKE02Z32</t>
  </si>
  <si>
    <t>HVAC Fan</t>
  </si>
  <si>
    <t>PMSM sensorless FAN solution</t>
  </si>
  <si>
    <t>1,Finished porting and debugging the latest code to customer's board. Have sent it to FAE for customer demonstration.</t>
  </si>
  <si>
    <t>Cherrish liao-R65774</t>
  </si>
  <si>
    <t>Wang Dechang,
Jiang Dengyu,
Wang Li</t>
  </si>
  <si>
    <t>LG CTO</t>
  </si>
  <si>
    <t>WCT1003A</t>
  </si>
  <si>
    <t>15W_TXAUTO</t>
  </si>
  <si>
    <t>Board bringup and full function debug.</t>
  </si>
  <si>
    <t>1. Update the F/W for customer's new requirement. To charge the S6 phone, the digital ping logic need to be adjusted, now the F/W is released for test, from the feedback the result is good.</t>
  </si>
  <si>
    <t>PLDS</t>
  </si>
  <si>
    <t>WCT1001A</t>
  </si>
  <si>
    <t>Support customer debug.</t>
  </si>
  <si>
    <t xml:space="preserve">1. By fixing some hardware faults, and changing the auxiliary source, the board can basically run. 
2. The rail voltage from DCDC chip is calibrated.
3.  Now the resonce parameters are under debug. </t>
  </si>
  <si>
    <t>FAE (Beta Chen - B44998)</t>
  </si>
  <si>
    <t xml:space="preserve">Wang Li,
Mao Huan, Jiang Dengyu
</t>
  </si>
  <si>
    <t>Magic-Link</t>
  </si>
  <si>
    <t>Wireless Charger Transmitter</t>
  </si>
  <si>
    <t> 1-1OU8JG3</t>
  </si>
  <si>
    <t>Check customer's MP TX schematic.</t>
  </si>
  <si>
    <t xml:space="preserve">Customer reported charging issue with TI LP Rx. FOD happened during charging, which lead to charging issue. We suggest customer to disable the FOD first and continue the test. Also customer concern the hardware &amp; firmware versions, considering the updated spec, we suggest customer to design the board with V3.0 reference solution. </t>
  </si>
  <si>
    <t>FAE(Yu Ningning - B45276)</t>
  </si>
  <si>
    <t>Jiang Dengyu</t>
  </si>
  <si>
    <t>Fuxinda Shenzhen</t>
  </si>
  <si>
    <t>WCT1012</t>
  </si>
  <si>
    <t>Customer reported their board can't work with Rx. Two errors in customer's board: 1. Customer used wrong resonant parameters; 2. Soldered DNP part. The charging is OK after fixing the two errors, and inform the information to customer.</t>
  </si>
  <si>
    <t>FAE (Liang Weihua - B46561)</t>
  </si>
  <si>
    <t>Ethan Cheng</t>
  </si>
  <si>
    <t>WirelessConnectivity/IoT</t>
  </si>
  <si>
    <t>Senao</t>
  </si>
  <si>
    <t>Kinetis W</t>
  </si>
  <si>
    <t>MKW40Z160VHT4</t>
  </si>
  <si>
    <t>IoT gateway</t>
  </si>
  <si>
    <t>$1.2M</t>
  </si>
  <si>
    <t>1-218W7NO</t>
  </si>
  <si>
    <t>Kinetis Bootloader embedded host solution for KW40</t>
  </si>
  <si>
    <t>Introduced Kinetis Bootloader embedded host running on TWR-K65F180M for KW40 firmware update with FAEs. Cooperated Digital Networking AE porting this solution to customer’s platform.</t>
  </si>
  <si>
    <t>BD Marketing (Huang James-B15299)</t>
  </si>
  <si>
    <t>Kevin Cheng</t>
  </si>
  <si>
    <t>Delta Chungli</t>
  </si>
  <si>
    <t>MC56F82746</t>
  </si>
  <si>
    <t>Telcom Power System</t>
  </si>
  <si>
    <t>0.488$M</t>
  </si>
  <si>
    <t>1-W8392N</t>
  </si>
  <si>
    <t>TWR-8200</t>
  </si>
  <si>
    <t>new oppty engagement.</t>
  </si>
  <si>
    <t xml:space="preserve">1) There is a 3 phase pfc opputunity nearly avaliable, customer is evaluating TI TMS320F2837xS Delfino which incoporate 200MHZ TMS320C28x floating point mcu and CLA co-processor. RD complains TI can't provides enablement material as we did in MC56F82746 PFC project, and reveal some implementation requiments. Explained to customer the cycle-by-cycle PI loop tracking is non-necessary for PFC control since PWM frequency controls maximum current ripple and loop-frequency depends on system response requirement. Suggested KV5x for customer's new design, need benchmark the 240Mhz cortex-M7 for 3 of 200kHz PI loop calculation. 2) gives nanoedge placement use tips/considerations to customer, will provides slides/examples to illustrate how to use it under center-aligned and edge-aligned situation. 3) The project migrates from MC56F8246 has finished controller develop. Customer is developing production line functions such as serial and calibration data programming. </t>
  </si>
  <si>
    <t>BD Activity</t>
  </si>
  <si>
    <t>FAE(Moris Hsu - B18800)</t>
  </si>
  <si>
    <t>Huntkey Shenzhen</t>
  </si>
  <si>
    <t>MC56F84766</t>
  </si>
  <si>
    <t>HV industry LLC converter</t>
  </si>
  <si>
    <t>PWM generation for 3 phase LLC converter x 2</t>
  </si>
  <si>
    <t>have a con-call with customer about implementation details. The automatic dithering feature of eFlexPWM has illustrated to customer for PWMB consideration. Introduce new PWM modulation for light load condition. It controls deadtime at end of each cycle which makes resonant current distribute evenly with time, the result is lower steady state output voltage ripple than burst mode.</t>
  </si>
  <si>
    <t>FAE(Roger Fan - R30375)</t>
  </si>
  <si>
    <t>Richy Ye, Wang Lingling</t>
  </si>
  <si>
    <t>Artesyn Philippines</t>
  </si>
  <si>
    <t>Digital power development platform</t>
  </si>
  <si>
    <t>Tool box for automatic code generation from MATLAB</t>
  </si>
  <si>
    <t>Contiuned to create the driver block of common used peripherals with s-functioin.</t>
  </si>
  <si>
    <t>Richy Ye</t>
  </si>
  <si>
    <t>Huawei</t>
  </si>
  <si>
    <t>MC56F82733</t>
  </si>
  <si>
    <t>Board Mounted Power</t>
  </si>
  <si>
    <t>Customer visit</t>
  </si>
  <si>
    <t>Visited two teams for AC/DC BMP and distributed solar MPPT DC/DC converter applications. Introduced and discussed our LLC power supply reference design in detail, and supported all questions and concerns. From R&amp;D side, our recommended device is very suitable, but still suggest sales touching with chief platform architecture for final platform decision. We will help them to review their circuitry and system design and provide top priority support.</t>
  </si>
  <si>
    <t>FAE (Roger Fan - R30375)</t>
  </si>
  <si>
    <t>Kinetis V</t>
  </si>
  <si>
    <t>KV5x</t>
  </si>
  <si>
    <t>PMSM Electricity Generator</t>
  </si>
  <si>
    <t>Met with R&amp;D leader about KV5x PWM example code according to customer's requirement. Then supported all questions about ADC and GPIO number etc. KV5x is good device for customer project platform, even the next-generation platform to control engine and generator on one chip.</t>
  </si>
  <si>
    <t>MWCT1012, MWPR1516</t>
  </si>
  <si>
    <t>Mobile wireless charger</t>
  </si>
  <si>
    <t>Met with platform research engineers, introduced NXP 15W wireless charger system in detail, supported all raised questions. Now, no project is integrated wireless charging feature, but customer is very interested with WPR1516 plus NX1MP15 solution for mobile application, expect to post them updating after ready.</t>
  </si>
  <si>
    <t>XD</t>
  </si>
  <si>
    <t>Chu Hongdong</t>
  </si>
  <si>
    <t>ePOS/Security</t>
  </si>
  <si>
    <t>i.MX</t>
  </si>
  <si>
    <t>i.MX6UL</t>
  </si>
  <si>
    <t>ePOS</t>
  </si>
  <si>
    <t>500K</t>
  </si>
  <si>
    <t>#1-1PPBZ7A</t>
  </si>
  <si>
    <t>HAB,CAAM,SNVS,Dryice,BEE</t>
  </si>
  <si>
    <t>Yocto</t>
  </si>
  <si>
    <t>Implement security features.</t>
  </si>
  <si>
    <t>On-site support in Landi. Complete example code for protecting memory region with BEE in Kernel, Landi have tried to protect “stack” and it works. Work with Landi to test tamper functions, optimize tamper driver code, and fix the issue that tamper status is cleared during RTC initialization.</t>
  </si>
  <si>
    <t>haidong</t>
  </si>
  <si>
    <t>Korea FAE/LGE</t>
  </si>
  <si>
    <t>KW31</t>
  </si>
  <si>
    <t>BLE on Car</t>
  </si>
  <si>
    <t>request BLE parameter like power consumption,  connections at the same time, RF signal </t>
  </si>
  <si>
    <t>Answer customer questions about our KW31 BLE chip.
Try to get BLE power consumption from other team or by ourselves</t>
  </si>
  <si>
    <t>Open Date</t>
  </si>
  <si>
    <t>Close Date</t>
  </si>
  <si>
    <t>Effort (man- days)</t>
  </si>
  <si>
    <t>Project</t>
  </si>
  <si>
    <t>NPI Phase</t>
  </si>
  <si>
    <t>Next Apps Milestone</t>
  </si>
  <si>
    <t>TO Date</t>
  </si>
  <si>
    <t>Enablement Task</t>
  </si>
  <si>
    <t>Highlight/Lowlight/Issues/Risks</t>
  </si>
  <si>
    <t>K4TV</t>
  </si>
  <si>
    <t>Feasibility</t>
  </si>
  <si>
    <t>Plan</t>
  </si>
  <si>
    <t>July 21st</t>
  </si>
  <si>
    <t>Documentation - Data Sheet</t>
  </si>
  <si>
    <t>Got high level schedule for K4TV as follows.
7/21/2016 Tapeout
10/17/2016 Fabout
11/7/2016 Engineering sample
Based on latest ADD, K4TV will add chip2(at 200MHz) in the plan and FlexSPI is also added. Evaluation of FlexSPI need connect external NOR flash with flying wire so does not need new board plan.
Prepare items need to be included in draft datasheet, as there is no plan for customer facing datasheet, it will be mostly based on validation result to cover power consumption part.</t>
  </si>
  <si>
    <t>KE15Z</t>
  </si>
  <si>
    <t>Execution</t>
  </si>
  <si>
    <t>Q4'15</t>
  </si>
  <si>
    <t>System Cases-KPET</t>
  </si>
  <si>
    <t>Finish to debug and measure ADC adder user case, then upload to git.</t>
  </si>
  <si>
    <t>WW26</t>
  </si>
  <si>
    <t>GuoJia</t>
  </si>
  <si>
    <t>16/3/2015</t>
  </si>
  <si>
    <t>KL28</t>
  </si>
  <si>
    <t>1. After the 14 KL28-ZEM boards send to Shanghai, I found all the KL28 MCU cannot be connected by SWD interface when K26 is not powered. Later located the root cause is, after U31 and U32 is added on the board, even USB_5V_SDA is not connected, the P3V3_SDA rise from 0.57V to 2.29V, then make U13 working, then SWD interface of KL28 is affected.  Then provided a workaround, by which if somebody need to debug KL28, the code provided must be downloaded to K26. This code would drive PTA4/SDA_SWD_EN low, to make KL28 SWD interface work.
2. Continue locating the LED issue, rework 3 bad board, one of them is working correctly. This can prove this issue is caused by soldering.
3. LPI2C &amp; LPSPI use case, about 70% finished, some slave use case is till going on.
4. L5K MK USB certification test passed. But according to the feedback, there are two issues: 1)The signal quality of HOST is not so good although it has passed the test, it may be related to the rework.  2) For the HOST test, the voltage is only 4.80v, although it pass the test, but it is a bit low. (The spec is 4.75~5.25) .  I have reworked the HOST board to improve these issues, waiting to see if the result would be any better.</t>
  </si>
  <si>
    <t>Chen Xinyu</t>
  </si>
  <si>
    <t>MT512P</t>
  </si>
  <si>
    <t>Q1'16</t>
  </si>
  <si>
    <t>1. A draft MT512P datasheet is generated with all data planning to test by BACES/TE marked as TBD. The data which should be reused from MT256P is also updated. The power mode transition simulation results are also updated.
2. Sent to S&amp;A for review, if no problem, should be able to delivery to alpha customer.</t>
  </si>
  <si>
    <t>1. Finished the LPI2C Ultra-Fast mode use case, and got data.
2. Discussed with PE/BACES to work out a easy way for PE to collecting data on Bench, which is get use case configurations by PTD pin groups set by the Labview on PC. Use button to enter into different measurement stage.</t>
  </si>
  <si>
    <t>i.MX6RT</t>
  </si>
  <si>
    <t>Q4'16</t>
  </si>
  <si>
    <t>Documentation - Others</t>
  </si>
  <si>
    <t>1. Reviewed PRD v0.2 and ADD v0.1. Provide several comments like:
 1) why need both ENC and QTimer module, QTimer already has the Quadrature decoder feature
 2) Request S&amp;A to figure out the clearly clock tree and power domain (include sub-power-domain) as a table
 3) Request for the performance target, especially for the marketing required application use case.
 4) Request to have power mode mapping between the Core Platform and SoC
2. Collecting the Debug Probe tool and boards requirements for SE team.</t>
  </si>
  <si>
    <t>Chen Xinyu, Terry Lv</t>
  </si>
  <si>
    <t>KS22F256N</t>
  </si>
  <si>
    <t>Launching</t>
  </si>
  <si>
    <t>Documentation - RM</t>
  </si>
  <si>
    <t>1. The KS22 RM first Chinese version (Partly from chapter 1-18) has been released on the Website.
2. Reviewing the Chinese version of KS22 RM part2 on the DMAMUX/DMA. Plan to finishe Part2 by end of May
3. Reviewing the Chinese version of KS22 RM part2 on the FMC. The translation quality is poor. Need to spend more time on it. Currently 40 review commits are raised.</t>
  </si>
  <si>
    <t>Alpha customer Support 6/1</t>
  </si>
  <si>
    <t>System Engineering</t>
  </si>
  <si>
    <t>1.DAPlink issue could be reproduced by SW team, they are still debugging the issue,it seems to be related to the MDM-AP flash-ready issue,which was reported to design team.The MSD flash programming gets stuck at a certain point waiting for an MDM-AP mass erase to complete, but the operation never completes.
2.SDK team reported the DAC output function on pin on TWR-KE18F are easily damaged during test.They said 2 of 5 boards are broken.Got the damaged board and verified the DAC output pin is truely broken down.But the pin other functions are ok.Did some test on a new board, but did not duplicate this issue.Will follow up to see if it will happen again. 
3.Ported IRDA demo from SDK1.3 to SDK2.0 and uploaded to the MT512P usecase repository.TWR board IRDA circuit validation does not covered by SDK team in demos  or examples.</t>
  </si>
  <si>
    <t>System Cases-BLDC demo</t>
  </si>
  <si>
    <t>1.BLDC demo porting is on-going.Coding is 100% done.Single TWR board debug and test completes. After TWR-MC-LV3PH board is ready,will do intergration test.</t>
  </si>
  <si>
    <t>Chen Yonggang</t>
  </si>
  <si>
    <t>TSI demo board design - PCB Layout - 5/27</t>
  </si>
  <si>
    <t>Documentation - Errata</t>
  </si>
  <si>
    <t>MT256P 1.1 TO on 5/19 with the metal fixed IO for PESD. QMS signoff to 4.0 stage</t>
  </si>
  <si>
    <t>Updated MT256 Errata: ERR010355: Access to the reserved address(40056008~40056fff) won't cause hard fault. 0xERR009380: Reading FlexIO register when FlexIO functional clock is disabled results in a bus hang.</t>
  </si>
  <si>
    <t>Board - Design</t>
  </si>
  <si>
    <t>Supported TSI EVB PCB Layout which is under development by Jimmy, finished the draft layout, and will send out for review 5/23.</t>
  </si>
  <si>
    <t>Documentation - Application Notes</t>
  </si>
  <si>
    <t>Writing Appnotes for ADC calibration, 80% done, discussed and studied the calibration algorithm with IP owner.</t>
  </si>
  <si>
    <t>Howard Liu, Liu Zhen</t>
  </si>
  <si>
    <t>Q3'16</t>
  </si>
  <si>
    <t>System Cases</t>
  </si>
  <si>
    <t>Debug sensor-less PMSM demo based on HVP platform, and the motor can run basically now. Solved some problems in debug process. Next step is to optimize code and write FCC test document.</t>
  </si>
  <si>
    <t xml:space="preserve">i.MX6RT
</t>
  </si>
  <si>
    <t>Completed two block diagrams of 4-motor control user case on i.MX6RT for next week product council review. </t>
  </si>
  <si>
    <t>Reference Phase</t>
  </si>
  <si>
    <t>Milestone Date</t>
  </si>
  <si>
    <t>wang peng</t>
  </si>
  <si>
    <t>iPOS</t>
  </si>
  <si>
    <t>Design - Draft SOW</t>
  </si>
  <si>
    <t>Plan to use KL8x to design the iPOS application for reference, but KL8x don't support magnetic stripe reader, one solution is to use ADC collect data and decode it, study and draft the initialization SOW.</t>
  </si>
  <si>
    <t>YangXi</t>
  </si>
  <si>
    <t>QR decoder</t>
  </si>
  <si>
    <t>Development</t>
  </si>
  <si>
    <t xml:space="preserve">
1.	Draft and finish  QR SOW.
2.	Schematic and layout design of TWR-QR-Adapter board:
      1.	Draft schematic of adapter board, add OV7670 and Hi708 interface and 5 LEDs . Finish schematic and layout, send to team for review.
      2.	Got feedback from FAE, add reflective photosensor(RPR220) to adapter board. 
</t>
  </si>
  <si>
    <t>Shi Changhao, Terry Lv</t>
  </si>
  <si>
    <t>Smart home with KW41</t>
  </si>
  <si>
    <t>1.Finished the point to point RF test firmware and start the communication in the real situation, the effective RF communication distance is around 50 meters while using BLE protocol at 0dbm.
2.Finished the power consumption preliminary test during RF broardcast/transmit/receive interval, during broardcast, the power consuption for RF part is about 6.5mA while during transmit/recceive state it is about 4.7mA at 3V input.</t>
  </si>
  <si>
    <t>Wang Dechang, Zhang Yangjie,
Cao Nan,
Richy Ye,
Gao Xiang,
Wang Lingling</t>
  </si>
  <si>
    <t>Golden Server Power-Totem Pole BLPFC</t>
  </si>
  <si>
    <t>Design</t>
  </si>
  <si>
    <t xml:space="preserve">
1, Optimized the Vbus voltage sensing circuits and analog filter parameter, changed the filter capacitor from 2.2nF to 33nF, then enchanced the PF &gt; 0.99 and THDi &lt;6% under 220V  .
2, Continued to calculate the controloop bode graphic for current digital control parameter, finished the power circuits and digital PI calculation.
3, Continued to solve the abnormal current waveform when powered by the power grid, now the input waveform is normal after the debugging .
4, Prepared the hardware to test the PFC current loop and LLC phase-gain  data.</t>
  </si>
  <si>
    <t>Zhao Ping, Jiang Dengyu</t>
  </si>
  <si>
    <t>WCT-5WTXAUTO, WCT1001A/WCT1003A</t>
  </si>
  <si>
    <t>1, Optimized GPIO touch code which occupied too much RAM. After optimization, WCT1001A can be compiled when GPIO touch and low power mode enabled, and touch function worked well.
2, Updated the schematic and bom for customer promotion with "WPC wireless charging + standalone debug board" and "WPC wireless charging + CAN + standalone debug board".</t>
  </si>
  <si>
    <t>Richy Ye, Wang Dechang, Jiang Dengyu, Kevin Cheng, Gao Xiang, Wang Lingling</t>
  </si>
  <si>
    <t>Golden Server Power</t>
  </si>
  <si>
    <t>1, Continue to review the draft version release documentation of LLC project inside team.
2, Set up the digital power control folder on GIT server and sync the code.</t>
  </si>
  <si>
    <t>WPR1500 LDO/BUCK MPRX</t>
  </si>
  <si>
    <t>1, Continue debugging WPR1516-NXPMP15 reworked receiver board, clamp function didn't take effect even VREC exceed 22V, and when enable synchronize rectifier, ASK and IIC communication can't work correctly.
2, Provide PMA supported code to FAE, and verified working successful on WPR1500-LDO board with A13 and A28.
3, Provide one WPR1500-HV board for Taipei COMPUTEX.</t>
  </si>
  <si>
    <t>Liu Zhen, Ding Wenshuang</t>
  </si>
  <si>
    <t>ESC</t>
  </si>
  <si>
    <t>1, 20 pieces hardware board have been received, next week to test hardware connectivity.
2,Using signal generator to generate one PPM signal as the speed command and finished testing the peformance of one ESC from hobbywing.</t>
  </si>
  <si>
    <t>Jiang Dengyu, Mao Huan</t>
  </si>
  <si>
    <t>WCT-15W1COLTX</t>
  </si>
  <si>
    <t>Got 1 piece of 15W TX board from Intertek; Tested 4 pieces of TX board for certification;</t>
  </si>
  <si>
    <t>Wang Dechang, Jiang Dengyu, Wang Li</t>
  </si>
  <si>
    <t>WCT-15WTXAUTO</t>
  </si>
  <si>
    <t>1. Implented sync spec DC-DC stage with linear IC;
2. The Layout is almost finished and sharing with team for check.</t>
  </si>
  <si>
    <t>Ding Wenshuang 
LiuZhen</t>
  </si>
  <si>
    <t>Low Cost PMSM sensorless solution-MKE02Z64</t>
  </si>
  <si>
    <t>Documentation</t>
  </si>
  <si>
    <t>Revised some pictures and uploaded some document information according to the editors request.</t>
  </si>
  <si>
    <t xml:space="preserve">SmartHome </t>
  </si>
  <si>
    <t>Find two memory leak points, one is in new addding code, one is in origial Thread Core IP stack. After fix these two points,  the memory leak issue in border  router has been sovled. 
Solve one bug in lightbulb sample which cause lightbulb sample starting more CoAP sessions so that break the normal transfer. </t>
  </si>
  <si>
    <t>Item</t>
  </si>
  <si>
    <t>Overal Progress</t>
  </si>
  <si>
    <t>T.C.Lun</t>
  </si>
  <si>
    <t>EMC Tools Maintenance (Tools repair, software renewal, ESD gun replacement)</t>
  </si>
  <si>
    <t>EMC maintenance</t>
  </si>
  <si>
    <t xml:space="preserve"> Some unstable had been found during the ESD evaluation particular in the case when customer LongTech visit our Shenzhen EMC lab. for the ESD air discharge evaluation for their PT16 touch sensing exhaust hood project. Since the machine is used over 20 year and no spare part can be brought. May need to disposal if malfunction is found because vendor had been claimed that this model is phased out many year ago. </t>
  </si>
  <si>
    <t>Equipment Transfer from Hong Kong to China and US</t>
  </si>
  <si>
    <t>Logistic</t>
  </si>
  <si>
    <t xml:space="preserve"> Due to tight schedule in our Shenzhen new office, remaining 9 pcs of wooden boxes need to be unpacked and place all equipment into the lab immediately to prevent causing any delay. Visited the new site and unpacked all remaining boxes and placed all equipment into the audio room for security reason. 
 Arranged the vendor to re-assemble the shielding room. Test its performance is planned in this Friday. And communicated with our facility to take care the re-construct the desk and electric facilities after shielding room test. </t>
  </si>
  <si>
    <t>16/5/2016</t>
  </si>
  <si>
    <t>20/5/2016</t>
  </si>
  <si>
    <t>KE web training slide: MSCAN</t>
  </si>
  <si>
    <t>KE0x</t>
  </si>
  <si>
    <t>KE06</t>
  </si>
  <si>
    <t>CAN</t>
  </si>
  <si>
    <t>KSDK</t>
  </si>
  <si>
    <t>Finish MSCAN module training slide</t>
  </si>
  <si>
    <t>All KE web training slides owned by China SE team are finished.</t>
  </si>
  <si>
    <t>KE web training slide: KBI</t>
  </si>
  <si>
    <t>KBI</t>
  </si>
  <si>
    <t>Finish KBI module training slide</t>
  </si>
  <si>
    <t>facility: Beijing local server IP is fixed</t>
  </si>
  <si>
    <t>19/5/2016</t>
  </si>
  <si>
    <t>VF technology and market strategy</t>
  </si>
  <si>
    <t>VF home appliance penetration strategy</t>
  </si>
  <si>
    <t>Attended the VF home appliance technology and market strategy meeting with CBG sales, BD marketer and CAS. Introduced the available VF home appliance solutions (air-conditioner, refrigerator, washing machine and blower) in detail, aligned the opportunity penetration and support strategy.</t>
  </si>
  <si>
    <t>Liu Weiping</t>
  </si>
  <si>
    <t>Internal supporing for EMVL1 pre-certification on KSDK2.0</t>
  </si>
  <si>
    <t>K21/K81</t>
  </si>
  <si>
    <t>For Passing the EVML1-precet on KSDK2.0</t>
  </si>
  <si>
    <t xml:space="preserve">1. Got the emvl1 certificaton code of pos reader. It based on the FreeRTOS.  It can't pass the EVML1 test on the star3150. Both the ksdk1.3 and ksdk2.0 didn't make the pre-certification with RTOS version before.
2. Did some modifications , the  ksdk2.0 emvl1 can pass the pre-certification on FreeRTOS version.
</t>
  </si>
  <si>
    <t>Source</t>
  </si>
  <si>
    <t>KM</t>
  </si>
  <si>
    <t>Automotive</t>
  </si>
  <si>
    <t>i.MX53</t>
  </si>
  <si>
    <t>Concept</t>
  </si>
  <si>
    <t>Ctm S/W defect</t>
  </si>
  <si>
    <t>Fix - Erata/JIRA</t>
  </si>
  <si>
    <t>CF</t>
  </si>
  <si>
    <t>KM34Z64</t>
  </si>
  <si>
    <t>Ctm H/W defect_D</t>
  </si>
  <si>
    <t>BD_MKT</t>
  </si>
  <si>
    <t>Manish</t>
  </si>
  <si>
    <t>KM34Z256</t>
  </si>
  <si>
    <t>Integration</t>
  </si>
  <si>
    <t>EMC</t>
  </si>
  <si>
    <t>NPI_MKT</t>
  </si>
  <si>
    <t>Lily</t>
  </si>
  <si>
    <t>eReader</t>
  </si>
  <si>
    <t>KM34Z128</t>
  </si>
  <si>
    <t>Reference Release</t>
  </si>
  <si>
    <t>SPI</t>
  </si>
  <si>
    <t>Linux</t>
  </si>
  <si>
    <t>Design issue</t>
  </si>
  <si>
    <t>Demo/Reference</t>
  </si>
  <si>
    <t>Leverage</t>
  </si>
  <si>
    <t>Sales</t>
  </si>
  <si>
    <t>Robin</t>
  </si>
  <si>
    <t>KL17</t>
  </si>
  <si>
    <t>SoW</t>
  </si>
  <si>
    <t>TSI</t>
  </si>
  <si>
    <t>Android</t>
  </si>
  <si>
    <t>Benchmark</t>
  </si>
  <si>
    <t>Unknown</t>
  </si>
  <si>
    <t>Kinetis M</t>
  </si>
  <si>
    <t>KM14Z64</t>
  </si>
  <si>
    <t xml:space="preserve">DL </t>
  </si>
  <si>
    <t>Lib Release</t>
  </si>
  <si>
    <t>AFE</t>
  </si>
  <si>
    <t>WinCE</t>
  </si>
  <si>
    <t>RM defect</t>
  </si>
  <si>
    <t>CQI</t>
  </si>
  <si>
    <t>​MK60DN512</t>
  </si>
  <si>
    <t>GPIO</t>
  </si>
  <si>
    <t>DS defect</t>
  </si>
  <si>
    <t>MC56F82313</t>
  </si>
  <si>
    <t>Testing</t>
  </si>
  <si>
    <t>ENET</t>
  </si>
  <si>
    <t>System improvement</t>
  </si>
  <si>
    <t>Kinetis X</t>
  </si>
  <si>
    <t xml:space="preserve">MC9S08PT16AVLD </t>
  </si>
  <si>
    <t>QTimer</t>
  </si>
  <si>
    <t>Driver issue</t>
  </si>
  <si>
    <t>Board - FAT Coding &amp; test</t>
  </si>
  <si>
    <t>JTAG</t>
  </si>
  <si>
    <t>Ref board issue</t>
  </si>
  <si>
    <t>Board - Document</t>
  </si>
  <si>
    <t>Industry-Touch</t>
  </si>
  <si>
    <t>Certification - USB</t>
  </si>
  <si>
    <t>UART</t>
  </si>
  <si>
    <t>SW issue</t>
  </si>
  <si>
    <t>Certification - Others</t>
  </si>
  <si>
    <t>Power</t>
  </si>
  <si>
    <t>MC56F82723</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</si>
  <si>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</si>
  <si>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</si>
  <si>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</si>
  <si>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</si>
  <si>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</si>
  <si>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</si>
  <si>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</si>
  <si>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</si>
  <si>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</si>
  <si>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</si>
  <si>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</si>
  <si>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</si>
  <si>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</si>
  <si>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</si>
  <si>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</si>
  <si>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</si>
  <si>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</si>
  <si>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Flextimer</t>
  </si>
  <si>
    <t>MC9S08PA16AVWJ</t>
  </si>
  <si>
    <t>PWT</t>
  </si>
  <si>
    <t>PDB</t>
  </si>
  <si>
    <t>PIT</t>
  </si>
  <si>
    <t>KL17Z32VFM4</t>
  </si>
  <si>
    <t>eFlexPWM</t>
  </si>
  <si>
    <t>MC9S08SU16</t>
  </si>
  <si>
    <t>DMA</t>
  </si>
  <si>
    <t>WDOG</t>
  </si>
  <si>
    <t>EWM</t>
  </si>
  <si>
    <t>SIM</t>
  </si>
  <si>
    <t>MCG</t>
  </si>
  <si>
    <t>SCG</t>
  </si>
  <si>
    <t>OSC</t>
  </si>
  <si>
    <t>LLWU</t>
  </si>
  <si>
    <t>RCM</t>
  </si>
  <si>
    <t>PMC</t>
  </si>
  <si>
    <t>SMC</t>
  </si>
  <si>
    <t>SAI</t>
  </si>
  <si>
    <t>RTC</t>
  </si>
  <si>
    <t>CRC</t>
  </si>
  <si>
    <t>ESDHC</t>
  </si>
  <si>
    <t>ACMP</t>
  </si>
  <si>
    <t>VREF</t>
  </si>
  <si>
    <t>DryICE</t>
  </si>
  <si>
    <t>RNGA/TRNG</t>
  </si>
  <si>
    <t>CMT</t>
  </si>
  <si>
    <t>QDecoder</t>
  </si>
  <si>
    <t>AMP</t>
  </si>
  <si>
    <t>DDR</t>
  </si>
  <si>
    <t>LCD</t>
  </si>
  <si>
    <t>FlexNVM</t>
  </si>
  <si>
    <t>IRQ</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</si>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</sst>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14" fontId="8" fillId="0" borderId="0" xfId="0" applyNumberFormat="1"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thread/39089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7"/>
  <sheetViews>
    <sheetView tabSelected="1" zoomScale="85" zoomScaleNormal="85" workbookViewId="0">
      <pane xSplit="5" ySplit="1" topLeftCell="F5" activePane="bottomRight" state="frozen"/>
      <selection pane="topRight" activeCell="F1" sqref="F1"/>
      <selection pane="bottomLeft" activeCell="A2" sqref="A2"/>
      <selection pane="bottomRight" activeCell="L7" sqref="L7"/>
    </sheetView>
  </sheetViews>
  <sheetFormatPr defaultColWidth="8.85546875" defaultRowHeight="15"/>
  <cols>
    <col min="1" max="2" width="8.85546875" style="5"/>
    <col min="3" max="3" width="15.4257812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31.7109375" style="5" customWidth="1"/>
    <col min="11" max="11" width="11.425781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29" t="s">
        <v>5</v>
      </c>
      <c r="G1" s="3" t="s">
        <v>6</v>
      </c>
      <c r="H1" s="29" t="s">
        <v>7</v>
      </c>
      <c r="I1" s="3" t="s">
        <v>8</v>
      </c>
      <c r="J1" s="29" t="s">
        <v>9</v>
      </c>
      <c r="K1" s="3" t="s">
        <v>10</v>
      </c>
      <c r="L1" s="3" t="s">
        <v>11</v>
      </c>
      <c r="M1" s="3" t="s">
        <v>12</v>
      </c>
      <c r="N1" s="3" t="s">
        <v>13</v>
      </c>
      <c r="O1" s="3" t="s">
        <v>14</v>
      </c>
      <c r="P1" s="3" t="s">
        <v>15</v>
      </c>
      <c r="Q1" s="3" t="s">
        <v>16</v>
      </c>
      <c r="R1" s="3" t="s">
        <v>17</v>
      </c>
      <c r="S1" s="30" t="s">
        <v>18</v>
      </c>
      <c r="T1" s="30" t="s">
        <v>19</v>
      </c>
      <c r="U1" s="30" t="s">
        <v>20</v>
      </c>
      <c r="V1" s="2" t="s">
        <v>21</v>
      </c>
      <c r="W1" s="2" t="s">
        <v>22</v>
      </c>
    </row>
    <row r="2" spans="1:23" ht="135">
      <c r="A2" s="5" t="s">
        <v>23</v>
      </c>
      <c r="B2" s="5" t="s">
        <v>24</v>
      </c>
      <c r="C2" s="5" t="s">
        <v>25</v>
      </c>
      <c r="D2" s="9">
        <v>0.5</v>
      </c>
      <c r="E2" s="9">
        <f>2+1.5+0.5</f>
        <v>4</v>
      </c>
      <c r="F2" s="5" t="s">
        <v>26</v>
      </c>
      <c r="G2" s="9" t="s">
        <v>27</v>
      </c>
      <c r="H2" s="9" t="s">
        <v>28</v>
      </c>
      <c r="I2" s="9" t="s">
        <v>29</v>
      </c>
      <c r="J2" s="9" t="s">
        <v>30</v>
      </c>
      <c r="L2" s="9" t="s">
        <v>31</v>
      </c>
      <c r="Q2" s="9" t="s">
        <v>32</v>
      </c>
      <c r="R2" s="9" t="s">
        <v>33</v>
      </c>
      <c r="S2" s="5"/>
      <c r="T2" s="5"/>
      <c r="U2" s="5" t="s">
        <v>34</v>
      </c>
      <c r="V2" s="9" t="s">
        <v>35</v>
      </c>
      <c r="W2" s="5"/>
    </row>
    <row r="3" spans="1:23" s="8" customFormat="1" ht="210">
      <c r="A3" s="5" t="s">
        <v>23</v>
      </c>
      <c r="B3" s="5" t="s">
        <v>24</v>
      </c>
      <c r="C3" s="18" t="s">
        <v>25</v>
      </c>
      <c r="D3" s="9">
        <v>2</v>
      </c>
      <c r="E3" s="9">
        <f>2+3+2</f>
        <v>7</v>
      </c>
      <c r="F3" s="18" t="s">
        <v>36</v>
      </c>
      <c r="G3" s="9" t="s">
        <v>37</v>
      </c>
      <c r="H3" s="9" t="s">
        <v>28</v>
      </c>
      <c r="I3" s="9" t="s">
        <v>38</v>
      </c>
      <c r="J3" s="9" t="s">
        <v>30</v>
      </c>
      <c r="K3" s="18"/>
      <c r="L3" s="9" t="s">
        <v>39</v>
      </c>
      <c r="M3" s="18"/>
      <c r="N3" s="18"/>
      <c r="O3" s="18"/>
      <c r="P3" s="18"/>
      <c r="Q3" s="9" t="s">
        <v>32</v>
      </c>
      <c r="R3" s="9" t="s">
        <v>40</v>
      </c>
      <c r="S3" s="18"/>
      <c r="T3" s="18"/>
      <c r="U3" s="18" t="s">
        <v>34</v>
      </c>
      <c r="V3" s="9" t="s">
        <v>41</v>
      </c>
      <c r="W3" s="31"/>
    </row>
    <row r="4" spans="1:23" s="15" customFormat="1">
      <c r="A4" s="5" t="s">
        <v>23</v>
      </c>
      <c r="B4" s="5" t="s">
        <v>24</v>
      </c>
      <c r="C4" s="14"/>
      <c r="D4" s="14"/>
      <c r="E4" s="14"/>
      <c r="F4" s="14"/>
      <c r="G4" s="14"/>
      <c r="H4" s="14"/>
      <c r="I4" s="22"/>
      <c r="J4" s="14"/>
      <c r="K4" s="14"/>
      <c r="L4" s="14"/>
      <c r="M4" s="14"/>
      <c r="N4" s="14"/>
      <c r="O4" s="14"/>
      <c r="P4" s="14"/>
      <c r="Q4" s="14"/>
      <c r="R4" s="14"/>
      <c r="S4" s="14"/>
      <c r="T4" s="14"/>
      <c r="U4" s="14"/>
      <c r="V4" s="14"/>
      <c r="W4" s="14"/>
    </row>
    <row r="5" spans="1:23">
      <c r="A5" s="12"/>
      <c r="B5" s="12"/>
      <c r="C5" s="12"/>
      <c r="D5" s="12"/>
      <c r="E5" s="12"/>
      <c r="F5" s="12"/>
      <c r="G5" s="12"/>
      <c r="H5" s="12"/>
      <c r="I5" s="12"/>
      <c r="J5" s="12"/>
      <c r="K5" s="12"/>
      <c r="L5" s="12"/>
      <c r="M5" s="12"/>
      <c r="N5" s="12"/>
      <c r="O5" s="12"/>
      <c r="P5" s="12"/>
      <c r="Q5" s="12"/>
      <c r="R5" s="12"/>
      <c r="S5" s="12"/>
      <c r="T5" s="12"/>
      <c r="U5" s="12"/>
      <c r="V5" s="12"/>
      <c r="W5" s="12"/>
    </row>
    <row r="6" spans="1:23" s="17" customFormat="1">
      <c r="A6" s="5" t="s">
        <v>23</v>
      </c>
      <c r="B6" s="5" t="s">
        <v>42</v>
      </c>
      <c r="C6" s="16"/>
      <c r="D6" s="16"/>
      <c r="E6" s="16"/>
      <c r="F6" s="16"/>
      <c r="G6" s="16"/>
      <c r="H6" s="16"/>
      <c r="I6" s="16"/>
      <c r="J6" s="16"/>
      <c r="K6" s="16"/>
      <c r="L6" s="16"/>
      <c r="M6" s="16"/>
      <c r="N6" s="16"/>
      <c r="O6" s="16"/>
      <c r="P6" s="16"/>
      <c r="Q6" s="16"/>
      <c r="R6" s="16"/>
      <c r="S6" s="16"/>
      <c r="T6" s="16"/>
      <c r="U6" s="16"/>
      <c r="V6" s="16"/>
      <c r="W6" s="31"/>
    </row>
    <row r="7" spans="1:23" s="17" customFormat="1" ht="225">
      <c r="A7" s="5" t="s">
        <v>23</v>
      </c>
      <c r="B7" s="5" t="s">
        <v>42</v>
      </c>
      <c r="C7" s="16" t="s">
        <v>43</v>
      </c>
      <c r="D7" s="16">
        <v>0.5</v>
      </c>
      <c r="E7" s="16">
        <v>0.5</v>
      </c>
      <c r="F7" s="16" t="s">
        <v>36</v>
      </c>
      <c r="G7" s="16" t="s">
        <v>44</v>
      </c>
      <c r="H7" s="16" t="s">
        <v>45</v>
      </c>
      <c r="I7" s="16" t="s">
        <v>46</v>
      </c>
      <c r="J7" s="16" t="s">
        <v>30</v>
      </c>
      <c r="K7" s="28">
        <v>42724</v>
      </c>
      <c r="L7" s="16" t="s">
        <v>47</v>
      </c>
      <c r="M7" s="16">
        <v>1.1120000000000001</v>
      </c>
      <c r="N7" s="16" t="s">
        <v>48</v>
      </c>
      <c r="O7" s="16" t="s">
        <v>49</v>
      </c>
      <c r="P7" s="16"/>
      <c r="Q7" s="16" t="s">
        <v>50</v>
      </c>
      <c r="R7" s="16" t="s">
        <v>51</v>
      </c>
      <c r="S7" s="16"/>
      <c r="T7" s="16"/>
      <c r="U7" s="16" t="s">
        <v>52</v>
      </c>
      <c r="V7" s="16" t="s">
        <v>53</v>
      </c>
      <c r="W7" s="32" t="s">
        <v>54</v>
      </c>
    </row>
    <row r="8" spans="1:23" s="17" customFormat="1" ht="105">
      <c r="A8" s="5" t="s">
        <v>23</v>
      </c>
      <c r="B8" s="5" t="s">
        <v>42</v>
      </c>
      <c r="C8" s="16" t="s">
        <v>43</v>
      </c>
      <c r="D8" s="16">
        <v>0.5</v>
      </c>
      <c r="E8" s="16">
        <v>0.5</v>
      </c>
      <c r="F8" s="16" t="s">
        <v>36</v>
      </c>
      <c r="G8" s="16" t="s">
        <v>44</v>
      </c>
      <c r="H8" s="16" t="s">
        <v>45</v>
      </c>
      <c r="I8" s="16" t="s">
        <v>46</v>
      </c>
      <c r="J8" s="16" t="s">
        <v>30</v>
      </c>
      <c r="K8" s="28">
        <v>42724</v>
      </c>
      <c r="L8" s="16" t="s">
        <v>47</v>
      </c>
      <c r="M8" s="16">
        <v>1.1120000000000001</v>
      </c>
      <c r="N8" s="16" t="s">
        <v>48</v>
      </c>
      <c r="O8" s="16" t="s">
        <v>55</v>
      </c>
      <c r="P8" s="16"/>
      <c r="Q8" s="16" t="s">
        <v>56</v>
      </c>
      <c r="R8" s="16" t="s">
        <v>57</v>
      </c>
      <c r="S8" s="16"/>
      <c r="T8" s="16"/>
      <c r="U8" s="16" t="s">
        <v>52</v>
      </c>
      <c r="V8" s="16" t="s">
        <v>53</v>
      </c>
      <c r="W8" s="32" t="s">
        <v>54</v>
      </c>
    </row>
    <row r="9" spans="1:23" s="17" customFormat="1" ht="75">
      <c r="A9" s="5" t="s">
        <v>23</v>
      </c>
      <c r="B9" s="5" t="s">
        <v>42</v>
      </c>
      <c r="C9" s="16" t="s">
        <v>43</v>
      </c>
      <c r="D9" s="16">
        <v>0.5</v>
      </c>
      <c r="E9" s="16">
        <v>0.5</v>
      </c>
      <c r="F9" s="16" t="s">
        <v>58</v>
      </c>
      <c r="G9" s="16" t="s">
        <v>59</v>
      </c>
      <c r="H9" s="16" t="s">
        <v>45</v>
      </c>
      <c r="I9" s="16" t="s">
        <v>60</v>
      </c>
      <c r="J9" s="16" t="s">
        <v>30</v>
      </c>
      <c r="K9" s="36"/>
      <c r="L9" s="16" t="s">
        <v>61</v>
      </c>
      <c r="M9" s="16"/>
      <c r="N9" s="16"/>
      <c r="O9" s="16" t="s">
        <v>62</v>
      </c>
      <c r="P9" s="16" t="s">
        <v>63</v>
      </c>
      <c r="Q9" s="16" t="s">
        <v>64</v>
      </c>
      <c r="R9" s="16" t="s">
        <v>65</v>
      </c>
      <c r="S9" s="16"/>
      <c r="T9" s="16"/>
      <c r="U9" s="5" t="s">
        <v>52</v>
      </c>
      <c r="V9" s="16" t="s">
        <v>66</v>
      </c>
      <c r="W9" s="31"/>
    </row>
    <row r="10" spans="1:23" ht="150">
      <c r="A10" s="5" t="s">
        <v>23</v>
      </c>
      <c r="B10" s="5" t="s">
        <v>42</v>
      </c>
      <c r="C10" s="5" t="s">
        <v>43</v>
      </c>
      <c r="D10" s="5">
        <v>1</v>
      </c>
      <c r="E10" s="5">
        <v>1</v>
      </c>
      <c r="F10" s="16" t="s">
        <v>67</v>
      </c>
      <c r="G10" s="5" t="s">
        <v>68</v>
      </c>
      <c r="H10" s="5" t="s">
        <v>45</v>
      </c>
      <c r="I10" s="5" t="s">
        <v>69</v>
      </c>
      <c r="J10" s="5" t="s">
        <v>30</v>
      </c>
      <c r="L10" s="5" t="s">
        <v>70</v>
      </c>
      <c r="O10" s="5" t="s">
        <v>71</v>
      </c>
      <c r="P10" s="5" t="s">
        <v>72</v>
      </c>
      <c r="Q10" s="5" t="s">
        <v>73</v>
      </c>
      <c r="R10" s="5" t="s">
        <v>74</v>
      </c>
      <c r="S10" s="5"/>
      <c r="T10" s="5"/>
      <c r="U10" s="5" t="s">
        <v>75</v>
      </c>
      <c r="V10" s="5" t="s">
        <v>76</v>
      </c>
      <c r="W10" s="5"/>
    </row>
    <row r="11" spans="1:23" ht="75">
      <c r="A11" s="5" t="s">
        <v>23</v>
      </c>
      <c r="B11" s="5" t="s">
        <v>42</v>
      </c>
      <c r="C11" s="5" t="s">
        <v>77</v>
      </c>
      <c r="D11" s="5">
        <v>3</v>
      </c>
      <c r="E11" s="5">
        <v>16.5</v>
      </c>
      <c r="F11" s="5" t="s">
        <v>78</v>
      </c>
      <c r="G11" s="5" t="s">
        <v>79</v>
      </c>
      <c r="H11" s="5" t="s">
        <v>45</v>
      </c>
      <c r="I11" s="5" t="s">
        <v>80</v>
      </c>
      <c r="J11" s="5" t="s">
        <v>81</v>
      </c>
      <c r="L11" s="5" t="s">
        <v>82</v>
      </c>
      <c r="M11" s="5">
        <v>0.16300000000000001</v>
      </c>
      <c r="N11" s="5" t="s">
        <v>83</v>
      </c>
      <c r="O11" s="5" t="s">
        <v>84</v>
      </c>
      <c r="Q11" s="5" t="s">
        <v>85</v>
      </c>
      <c r="R11" s="5" t="s">
        <v>86</v>
      </c>
      <c r="S11" s="5"/>
      <c r="T11" s="5"/>
      <c r="U11" s="5" t="s">
        <v>75</v>
      </c>
      <c r="V11" s="5" t="s">
        <v>87</v>
      </c>
      <c r="W11" s="31" t="s">
        <v>88</v>
      </c>
    </row>
    <row r="12" spans="1:23" ht="167.25" customHeight="1">
      <c r="A12" s="5" t="s">
        <v>23</v>
      </c>
      <c r="B12" s="5" t="s">
        <v>42</v>
      </c>
      <c r="C12" s="5" t="s">
        <v>77</v>
      </c>
      <c r="D12" s="5">
        <v>2</v>
      </c>
      <c r="E12" s="5">
        <v>2</v>
      </c>
      <c r="F12" s="5" t="s">
        <v>78</v>
      </c>
      <c r="G12" s="5" t="s">
        <v>89</v>
      </c>
      <c r="H12" s="5" t="s">
        <v>45</v>
      </c>
      <c r="I12" s="5" t="s">
        <v>90</v>
      </c>
      <c r="J12" s="5" t="s">
        <v>91</v>
      </c>
      <c r="L12" s="5" t="s">
        <v>92</v>
      </c>
      <c r="M12" s="5">
        <v>0.3</v>
      </c>
      <c r="N12" s="5" t="s">
        <v>93</v>
      </c>
      <c r="O12" s="5" t="s">
        <v>94</v>
      </c>
      <c r="P12" s="5" t="s">
        <v>95</v>
      </c>
      <c r="Q12" s="5" t="s">
        <v>96</v>
      </c>
      <c r="R12" s="5" t="s">
        <v>97</v>
      </c>
      <c r="S12" s="5"/>
      <c r="T12" s="5"/>
      <c r="U12" s="5" t="s">
        <v>75</v>
      </c>
      <c r="V12" s="5" t="s">
        <v>98</v>
      </c>
      <c r="W12" s="31" t="s">
        <v>99</v>
      </c>
    </row>
    <row r="13" spans="1:23" ht="150">
      <c r="A13" s="5" t="s">
        <v>23</v>
      </c>
      <c r="B13" s="5" t="s">
        <v>100</v>
      </c>
      <c r="C13" s="5" t="s">
        <v>101</v>
      </c>
      <c r="D13" s="5">
        <v>2</v>
      </c>
      <c r="E13" s="5">
        <v>3</v>
      </c>
      <c r="F13" s="5" t="s">
        <v>78</v>
      </c>
      <c r="G13" s="5" t="s">
        <v>102</v>
      </c>
      <c r="H13" s="5" t="s">
        <v>103</v>
      </c>
      <c r="I13" s="5" t="s">
        <v>104</v>
      </c>
      <c r="J13" s="5" t="s">
        <v>105</v>
      </c>
      <c r="L13" s="5" t="s">
        <v>106</v>
      </c>
      <c r="O13" s="5" t="s">
        <v>49</v>
      </c>
      <c r="Q13" s="5" t="s">
        <v>107</v>
      </c>
      <c r="R13" s="5" t="s">
        <v>108</v>
      </c>
      <c r="S13" s="5" t="s">
        <v>109</v>
      </c>
      <c r="T13" s="5" t="s">
        <v>110</v>
      </c>
      <c r="U13" s="5" t="s">
        <v>75</v>
      </c>
      <c r="V13" s="5" t="s">
        <v>111</v>
      </c>
      <c r="W13" s="5" t="s">
        <v>112</v>
      </c>
    </row>
    <row r="14" spans="1:23" ht="150">
      <c r="A14" s="5" t="s">
        <v>23</v>
      </c>
      <c r="B14" s="5" t="s">
        <v>100</v>
      </c>
      <c r="C14" s="5" t="s">
        <v>101</v>
      </c>
      <c r="D14" s="5">
        <v>1</v>
      </c>
      <c r="E14" s="5">
        <v>1</v>
      </c>
      <c r="F14" s="5" t="s">
        <v>78</v>
      </c>
      <c r="G14" s="5" t="s">
        <v>113</v>
      </c>
      <c r="H14" s="5" t="s">
        <v>114</v>
      </c>
      <c r="I14" s="5" t="s">
        <v>115</v>
      </c>
      <c r="J14" s="5" t="s">
        <v>30</v>
      </c>
      <c r="L14" s="5" t="s">
        <v>116</v>
      </c>
      <c r="M14" s="5">
        <v>0.38400000000000001</v>
      </c>
      <c r="N14" s="5" t="s">
        <v>117</v>
      </c>
      <c r="O14" s="5" t="s">
        <v>118</v>
      </c>
      <c r="Q14" s="5" t="s">
        <v>119</v>
      </c>
      <c r="R14" s="5" t="s">
        <v>120</v>
      </c>
      <c r="S14" s="5"/>
      <c r="T14" s="5"/>
      <c r="U14" s="5"/>
      <c r="V14" s="5"/>
      <c r="W14" s="5"/>
    </row>
    <row r="15" spans="1:23" ht="216" customHeight="1">
      <c r="A15" s="5" t="s">
        <v>23</v>
      </c>
      <c r="B15" s="5" t="s">
        <v>42</v>
      </c>
      <c r="C15" s="5" t="s">
        <v>121</v>
      </c>
      <c r="D15" s="5">
        <v>3.5</v>
      </c>
      <c r="E15" s="5">
        <v>3.5</v>
      </c>
      <c r="F15" s="5" t="s">
        <v>36</v>
      </c>
      <c r="G15" s="5" t="s">
        <v>122</v>
      </c>
      <c r="H15" s="5" t="s">
        <v>45</v>
      </c>
      <c r="J15" s="5" t="s">
        <v>30</v>
      </c>
      <c r="L15" s="5" t="s">
        <v>123</v>
      </c>
      <c r="Q15" s="5" t="s">
        <v>124</v>
      </c>
      <c r="R15" s="5" t="s">
        <v>125</v>
      </c>
      <c r="S15" s="5"/>
      <c r="T15" s="5"/>
      <c r="U15" s="5"/>
      <c r="V15" s="5"/>
      <c r="W15" s="5"/>
    </row>
    <row r="16" spans="1:23" ht="120">
      <c r="A16" s="5" t="s">
        <v>23</v>
      </c>
      <c r="B16" s="5" t="s">
        <v>42</v>
      </c>
      <c r="C16" s="5" t="s">
        <v>121</v>
      </c>
      <c r="D16" s="5">
        <v>1.5</v>
      </c>
      <c r="E16" s="5">
        <v>1.5</v>
      </c>
      <c r="F16" s="5" t="s">
        <v>36</v>
      </c>
      <c r="G16" s="5" t="s">
        <v>126</v>
      </c>
      <c r="H16" s="5" t="s">
        <v>45</v>
      </c>
      <c r="J16" s="5" t="s">
        <v>127</v>
      </c>
      <c r="L16" s="5" t="s">
        <v>123</v>
      </c>
      <c r="Q16" s="5" t="s">
        <v>128</v>
      </c>
      <c r="R16" s="5" t="s">
        <v>129</v>
      </c>
      <c r="S16" s="5"/>
      <c r="T16" s="5"/>
      <c r="U16" s="5"/>
      <c r="V16" s="5"/>
      <c r="W16" s="31"/>
    </row>
    <row r="17" spans="1:23">
      <c r="A17" s="12"/>
      <c r="B17" s="12"/>
      <c r="C17" s="12"/>
      <c r="D17" s="12"/>
      <c r="E17" s="12"/>
      <c r="F17" s="12"/>
      <c r="G17" s="12"/>
      <c r="H17" s="12"/>
      <c r="I17" s="12"/>
      <c r="J17" s="12"/>
      <c r="K17" s="12"/>
      <c r="L17" s="12"/>
      <c r="M17" s="12"/>
      <c r="N17" s="12"/>
      <c r="O17" s="12"/>
      <c r="P17" s="12"/>
      <c r="Q17" s="12"/>
      <c r="R17" s="12"/>
      <c r="S17" s="12"/>
      <c r="T17" s="12"/>
      <c r="U17" s="12"/>
      <c r="V17" s="12"/>
      <c r="W17" s="12"/>
    </row>
    <row r="18" spans="1:23" ht="363" customHeight="1">
      <c r="A18" s="5" t="s">
        <v>23</v>
      </c>
      <c r="B18" s="5" t="s">
        <v>130</v>
      </c>
      <c r="C18" s="5" t="s">
        <v>131</v>
      </c>
      <c r="D18" s="5">
        <v>1</v>
      </c>
      <c r="E18" s="5">
        <v>1</v>
      </c>
      <c r="F18" s="5" t="s">
        <v>132</v>
      </c>
      <c r="G18" s="5" t="s">
        <v>133</v>
      </c>
      <c r="H18" s="5" t="s">
        <v>134</v>
      </c>
      <c r="I18" s="5" t="s">
        <v>135</v>
      </c>
      <c r="J18" s="5" t="s">
        <v>136</v>
      </c>
      <c r="K18" s="5" t="s">
        <v>137</v>
      </c>
      <c r="L18" s="5" t="s">
        <v>138</v>
      </c>
      <c r="M18" s="5" t="s">
        <v>139</v>
      </c>
      <c r="N18" s="5" t="s">
        <v>140</v>
      </c>
      <c r="O18" s="5" t="s">
        <v>141</v>
      </c>
      <c r="Q18" s="5" t="s">
        <v>142</v>
      </c>
      <c r="R18" s="5" t="s">
        <v>143</v>
      </c>
      <c r="S18" s="5" t="s">
        <v>144</v>
      </c>
      <c r="T18" s="5" t="s">
        <v>145</v>
      </c>
      <c r="U18" s="5" t="s">
        <v>75</v>
      </c>
      <c r="V18" s="5" t="s">
        <v>146</v>
      </c>
      <c r="W18" s="31"/>
    </row>
    <row r="19" spans="1:23">
      <c r="A19" s="5" t="s">
        <v>23</v>
      </c>
      <c r="B19" s="5" t="s">
        <v>130</v>
      </c>
      <c r="K19" s="26"/>
      <c r="S19" s="5"/>
      <c r="T19" s="5"/>
      <c r="U19" s="5"/>
      <c r="V19" s="5"/>
      <c r="W19" s="31"/>
    </row>
    <row r="20" spans="1:23">
      <c r="A20" s="5" t="s">
        <v>23</v>
      </c>
      <c r="B20" s="5" t="s">
        <v>130</v>
      </c>
      <c r="S20" s="5"/>
      <c r="T20" s="5"/>
      <c r="U20" s="5"/>
      <c r="V20" s="5"/>
      <c r="W20" s="31"/>
    </row>
    <row r="21" spans="1:23">
      <c r="A21" s="5" t="s">
        <v>23</v>
      </c>
      <c r="B21" s="5" t="s">
        <v>130</v>
      </c>
      <c r="S21" s="5"/>
      <c r="T21" s="5"/>
      <c r="U21" s="5"/>
      <c r="V21" s="5"/>
      <c r="W21" s="31"/>
    </row>
    <row r="22" spans="1:23" s="8" customFormat="1">
      <c r="A22" s="5" t="s">
        <v>23</v>
      </c>
      <c r="B22" s="5" t="s">
        <v>130</v>
      </c>
      <c r="C22" s="18"/>
      <c r="D22" s="18"/>
      <c r="E22" s="18"/>
      <c r="F22" s="18"/>
      <c r="G22" s="18"/>
      <c r="H22" s="18"/>
      <c r="I22" s="18"/>
      <c r="J22" s="18"/>
      <c r="K22" s="18"/>
      <c r="L22" s="18"/>
      <c r="M22" s="18"/>
      <c r="N22" s="18"/>
      <c r="O22" s="18"/>
      <c r="P22" s="18"/>
      <c r="Q22" s="18"/>
      <c r="R22" s="18"/>
      <c r="S22" s="18"/>
      <c r="T22" s="18"/>
      <c r="U22" s="18"/>
      <c r="V22" s="18"/>
      <c r="W22" s="18"/>
    </row>
    <row r="23" spans="1:23">
      <c r="A23" s="5" t="s">
        <v>23</v>
      </c>
      <c r="B23" s="5" t="s">
        <v>130</v>
      </c>
      <c r="S23" s="5"/>
      <c r="T23" s="5"/>
      <c r="U23" s="5"/>
      <c r="V23" s="5"/>
      <c r="W23" s="31"/>
    </row>
    <row r="24" spans="1:23">
      <c r="A24" s="5" t="s">
        <v>23</v>
      </c>
      <c r="B24" s="5" t="s">
        <v>130</v>
      </c>
      <c r="S24" s="5"/>
      <c r="T24" s="5"/>
      <c r="U24" s="5"/>
      <c r="V24" s="5"/>
      <c r="W24" s="5"/>
    </row>
    <row r="25" spans="1:23">
      <c r="A25" s="12"/>
      <c r="B25" s="12"/>
      <c r="C25" s="12"/>
      <c r="D25" s="12"/>
      <c r="E25" s="12"/>
      <c r="F25" s="12"/>
      <c r="G25" s="12"/>
      <c r="H25" s="12"/>
      <c r="I25" s="12"/>
      <c r="J25" s="12"/>
      <c r="K25" s="12"/>
      <c r="L25" s="12"/>
      <c r="M25" s="12"/>
      <c r="N25" s="12"/>
      <c r="O25" s="12"/>
      <c r="P25" s="12"/>
      <c r="Q25" s="12"/>
      <c r="R25" s="12"/>
      <c r="S25" s="12"/>
      <c r="T25" s="12"/>
      <c r="U25" s="12"/>
      <c r="V25" s="12"/>
      <c r="W25" s="12"/>
    </row>
    <row r="26" spans="1:23" ht="135">
      <c r="A26" s="5" t="s">
        <v>23</v>
      </c>
      <c r="B26" s="5" t="s">
        <v>147</v>
      </c>
      <c r="C26" s="5" t="s">
        <v>148</v>
      </c>
      <c r="D26" s="5">
        <v>2</v>
      </c>
      <c r="E26" s="5">
        <v>2</v>
      </c>
      <c r="F26" s="5" t="s">
        <v>132</v>
      </c>
      <c r="G26" s="5" t="s">
        <v>149</v>
      </c>
      <c r="H26" s="5" t="s">
        <v>150</v>
      </c>
      <c r="I26" s="5" t="s">
        <v>151</v>
      </c>
      <c r="J26" s="5" t="s">
        <v>81</v>
      </c>
      <c r="L26" s="5" t="s">
        <v>152</v>
      </c>
      <c r="P26" s="5" t="s">
        <v>153</v>
      </c>
      <c r="Q26" s="5" t="s">
        <v>154</v>
      </c>
      <c r="R26" s="5" t="s">
        <v>155</v>
      </c>
      <c r="S26" s="5"/>
      <c r="T26" s="5"/>
      <c r="U26" s="5"/>
      <c r="V26" s="5"/>
      <c r="W26" s="5"/>
    </row>
    <row r="27" spans="1:23" ht="60">
      <c r="A27" s="5" t="s">
        <v>23</v>
      </c>
      <c r="B27" s="5" t="s">
        <v>147</v>
      </c>
      <c r="C27" s="5" t="s">
        <v>156</v>
      </c>
      <c r="D27" s="5">
        <v>0.5</v>
      </c>
      <c r="E27" s="5">
        <v>7.5</v>
      </c>
      <c r="F27" s="5" t="s">
        <v>157</v>
      </c>
      <c r="G27" s="5" t="s">
        <v>158</v>
      </c>
      <c r="H27" s="5" t="s">
        <v>159</v>
      </c>
      <c r="I27" s="5" t="s">
        <v>160</v>
      </c>
      <c r="J27" s="5" t="s">
        <v>127</v>
      </c>
      <c r="L27" s="5" t="s">
        <v>161</v>
      </c>
      <c r="M27" s="27"/>
      <c r="N27" s="5" t="s">
        <v>162</v>
      </c>
      <c r="Q27" s="5" t="s">
        <v>163</v>
      </c>
      <c r="R27" s="5" t="s">
        <v>164</v>
      </c>
      <c r="S27" s="5" t="s">
        <v>109</v>
      </c>
      <c r="T27" s="5" t="s">
        <v>110</v>
      </c>
      <c r="U27" s="5" t="s">
        <v>52</v>
      </c>
      <c r="V27" s="5" t="s">
        <v>165</v>
      </c>
      <c r="W27" s="5"/>
    </row>
    <row r="28" spans="1:23" ht="210">
      <c r="A28" s="5" t="s">
        <v>23</v>
      </c>
      <c r="B28" s="5" t="s">
        <v>147</v>
      </c>
      <c r="C28" s="5" t="s">
        <v>166</v>
      </c>
      <c r="D28" s="5">
        <v>8</v>
      </c>
      <c r="E28" s="5">
        <v>198</v>
      </c>
      <c r="F28" s="5" t="s">
        <v>132</v>
      </c>
      <c r="G28" s="5" t="s">
        <v>167</v>
      </c>
      <c r="H28" s="5" t="s">
        <v>150</v>
      </c>
      <c r="I28" s="5" t="s">
        <v>168</v>
      </c>
      <c r="J28" s="5" t="s">
        <v>30</v>
      </c>
      <c r="L28" s="5" t="s">
        <v>169</v>
      </c>
      <c r="M28" s="27">
        <v>10</v>
      </c>
      <c r="N28" s="5" t="s">
        <v>170</v>
      </c>
      <c r="P28" s="5" t="s">
        <v>153</v>
      </c>
      <c r="Q28" s="5" t="s">
        <v>171</v>
      </c>
      <c r="R28" s="5" t="s">
        <v>172</v>
      </c>
      <c r="S28" s="5"/>
      <c r="T28" s="5" t="s">
        <v>110</v>
      </c>
      <c r="U28" s="5" t="s">
        <v>52</v>
      </c>
      <c r="V28" s="5" t="s">
        <v>173</v>
      </c>
      <c r="W28" s="5"/>
    </row>
    <row r="29" spans="1:23" ht="30">
      <c r="A29" s="5" t="s">
        <v>23</v>
      </c>
      <c r="B29" s="5" t="s">
        <v>147</v>
      </c>
      <c r="C29" s="5" t="s">
        <v>174</v>
      </c>
      <c r="D29" s="5">
        <v>0.5</v>
      </c>
      <c r="E29" s="5">
        <v>0.5</v>
      </c>
      <c r="F29" s="5" t="s">
        <v>157</v>
      </c>
      <c r="G29" s="5" t="s">
        <v>158</v>
      </c>
      <c r="H29" s="5" t="s">
        <v>175</v>
      </c>
      <c r="I29" s="5" t="s">
        <v>176</v>
      </c>
      <c r="J29" s="5" t="s">
        <v>81</v>
      </c>
      <c r="L29" s="5" t="s">
        <v>177</v>
      </c>
      <c r="M29" s="27"/>
      <c r="P29" s="5" t="s">
        <v>63</v>
      </c>
      <c r="Q29" s="5" t="s">
        <v>178</v>
      </c>
      <c r="R29" s="5" t="s">
        <v>179</v>
      </c>
      <c r="S29" s="5" t="s">
        <v>109</v>
      </c>
      <c r="T29" s="5" t="s">
        <v>110</v>
      </c>
      <c r="U29" s="5" t="s">
        <v>75</v>
      </c>
      <c r="V29" s="5" t="s">
        <v>180</v>
      </c>
      <c r="W29" s="5"/>
    </row>
    <row r="30" spans="1:23" ht="120">
      <c r="A30" s="5" t="s">
        <v>23</v>
      </c>
      <c r="B30" s="5" t="s">
        <v>147</v>
      </c>
      <c r="C30" s="5" t="s">
        <v>181</v>
      </c>
      <c r="D30" s="5">
        <v>4</v>
      </c>
      <c r="E30" s="5">
        <v>52</v>
      </c>
      <c r="F30" s="5" t="s">
        <v>157</v>
      </c>
      <c r="G30" s="5" t="s">
        <v>158</v>
      </c>
      <c r="H30" s="5" t="s">
        <v>159</v>
      </c>
      <c r="I30" s="5" t="s">
        <v>182</v>
      </c>
      <c r="J30" s="5" t="s">
        <v>136</v>
      </c>
      <c r="L30" s="5" t="s">
        <v>183</v>
      </c>
      <c r="M30" s="27" t="s">
        <v>184</v>
      </c>
      <c r="N30" s="5" t="s">
        <v>185</v>
      </c>
      <c r="P30" s="5" t="s">
        <v>153</v>
      </c>
      <c r="Q30" s="5" t="s">
        <v>186</v>
      </c>
      <c r="R30" s="5" t="s">
        <v>187</v>
      </c>
      <c r="S30" s="5" t="s">
        <v>109</v>
      </c>
      <c r="T30" s="5" t="s">
        <v>110</v>
      </c>
      <c r="U30" s="5" t="s">
        <v>52</v>
      </c>
      <c r="V30" s="5" t="s">
        <v>188</v>
      </c>
      <c r="W30" s="31"/>
    </row>
    <row r="31" spans="1:23" ht="45">
      <c r="A31" s="5" t="s">
        <v>23</v>
      </c>
      <c r="B31" s="5" t="s">
        <v>147</v>
      </c>
      <c r="C31" s="5" t="s">
        <v>189</v>
      </c>
      <c r="D31" s="5">
        <v>1</v>
      </c>
      <c r="E31" s="5">
        <v>11</v>
      </c>
      <c r="F31" s="5" t="s">
        <v>132</v>
      </c>
      <c r="G31" s="5" t="s">
        <v>190</v>
      </c>
      <c r="H31" s="5" t="s">
        <v>103</v>
      </c>
      <c r="I31" s="5" t="s">
        <v>191</v>
      </c>
      <c r="J31" s="5" t="s">
        <v>30</v>
      </c>
      <c r="L31" s="5" t="s">
        <v>192</v>
      </c>
      <c r="M31" s="27"/>
      <c r="P31" s="5" t="s">
        <v>63</v>
      </c>
      <c r="Q31" s="5" t="s">
        <v>193</v>
      </c>
      <c r="R31" s="5" t="s">
        <v>194</v>
      </c>
      <c r="S31" s="5" t="s">
        <v>109</v>
      </c>
      <c r="T31" s="5" t="s">
        <v>110</v>
      </c>
      <c r="U31" s="5" t="s">
        <v>75</v>
      </c>
      <c r="V31" s="5" t="s">
        <v>195</v>
      </c>
      <c r="W31" s="5"/>
    </row>
    <row r="32" spans="1:23" ht="60">
      <c r="A32" s="5" t="s">
        <v>23</v>
      </c>
      <c r="B32" s="5" t="s">
        <v>147</v>
      </c>
      <c r="C32" s="5" t="s">
        <v>196</v>
      </c>
      <c r="D32" s="5">
        <v>2</v>
      </c>
      <c r="E32" s="5">
        <v>95.5</v>
      </c>
      <c r="F32" s="5" t="s">
        <v>157</v>
      </c>
      <c r="G32" s="5" t="s">
        <v>197</v>
      </c>
      <c r="H32" s="5" t="s">
        <v>159</v>
      </c>
      <c r="I32" s="5" t="s">
        <v>198</v>
      </c>
      <c r="J32" s="5" t="s">
        <v>81</v>
      </c>
      <c r="L32" s="5" t="s">
        <v>199</v>
      </c>
      <c r="P32" s="5" t="s">
        <v>153</v>
      </c>
      <c r="Q32" s="5" t="s">
        <v>200</v>
      </c>
      <c r="R32" s="5" t="s">
        <v>201</v>
      </c>
      <c r="S32" s="5" t="s">
        <v>109</v>
      </c>
      <c r="T32" s="5" t="s">
        <v>110</v>
      </c>
      <c r="U32" s="5" t="s">
        <v>75</v>
      </c>
      <c r="V32" s="5" t="s">
        <v>180</v>
      </c>
      <c r="W32" s="5"/>
    </row>
    <row r="33" spans="1:23" ht="60">
      <c r="A33" s="5" t="s">
        <v>23</v>
      </c>
      <c r="B33" s="5" t="s">
        <v>147</v>
      </c>
      <c r="C33" s="5" t="s">
        <v>196</v>
      </c>
      <c r="D33" s="5">
        <v>4</v>
      </c>
      <c r="E33" s="5">
        <v>21.5</v>
      </c>
      <c r="F33" s="5" t="s">
        <v>157</v>
      </c>
      <c r="G33" s="5" t="s">
        <v>202</v>
      </c>
      <c r="H33" s="5" t="s">
        <v>159</v>
      </c>
      <c r="I33" s="5" t="s">
        <v>203</v>
      </c>
      <c r="J33" s="5" t="s">
        <v>81</v>
      </c>
      <c r="L33" s="5" t="s">
        <v>199</v>
      </c>
      <c r="M33" s="37"/>
      <c r="P33" s="5" t="s">
        <v>153</v>
      </c>
      <c r="Q33" s="5" t="s">
        <v>204</v>
      </c>
      <c r="R33" s="5" t="s">
        <v>205</v>
      </c>
      <c r="S33" s="5" t="s">
        <v>109</v>
      </c>
      <c r="T33" s="5" t="s">
        <v>110</v>
      </c>
      <c r="U33" s="5" t="s">
        <v>75</v>
      </c>
      <c r="V33" s="5" t="s">
        <v>206</v>
      </c>
      <c r="W33" s="5"/>
    </row>
    <row r="34" spans="1:23" ht="90">
      <c r="A34" s="5" t="s">
        <v>23</v>
      </c>
      <c r="B34" s="5" t="s">
        <v>147</v>
      </c>
      <c r="C34" s="5" t="s">
        <v>207</v>
      </c>
      <c r="D34" s="5">
        <v>1</v>
      </c>
      <c r="E34" s="5">
        <v>16</v>
      </c>
      <c r="F34" s="5" t="s">
        <v>157</v>
      </c>
      <c r="G34" s="5" t="s">
        <v>208</v>
      </c>
      <c r="H34" s="5" t="s">
        <v>159</v>
      </c>
      <c r="I34" s="5" t="s">
        <v>182</v>
      </c>
      <c r="J34" s="5" t="s">
        <v>136</v>
      </c>
      <c r="L34" s="5" t="s">
        <v>209</v>
      </c>
      <c r="N34" s="5" t="s">
        <v>210</v>
      </c>
      <c r="P34" s="5" t="s">
        <v>153</v>
      </c>
      <c r="Q34" s="5" t="s">
        <v>211</v>
      </c>
      <c r="R34" s="5" t="s">
        <v>212</v>
      </c>
      <c r="S34" s="5" t="s">
        <v>109</v>
      </c>
      <c r="T34" s="5" t="s">
        <v>110</v>
      </c>
      <c r="U34" s="5" t="s">
        <v>75</v>
      </c>
      <c r="V34" s="5" t="s">
        <v>213</v>
      </c>
      <c r="W34" s="5"/>
    </row>
    <row r="35" spans="1:23" ht="75">
      <c r="A35" s="5" t="s">
        <v>23</v>
      </c>
      <c r="B35" s="5" t="s">
        <v>147</v>
      </c>
      <c r="C35" s="5" t="s">
        <v>214</v>
      </c>
      <c r="D35" s="5">
        <v>0.5</v>
      </c>
      <c r="E35" s="5">
        <v>0.5</v>
      </c>
      <c r="F35" s="5" t="s">
        <v>157</v>
      </c>
      <c r="G35" s="5" t="s">
        <v>215</v>
      </c>
      <c r="H35" s="5" t="s">
        <v>159</v>
      </c>
      <c r="I35" s="5" t="s">
        <v>216</v>
      </c>
      <c r="J35" s="5" t="s">
        <v>81</v>
      </c>
      <c r="L35" s="5" t="s">
        <v>183</v>
      </c>
      <c r="P35" s="5" t="s">
        <v>153</v>
      </c>
      <c r="Q35" s="5" t="s">
        <v>204</v>
      </c>
      <c r="R35" s="5" t="s">
        <v>217</v>
      </c>
      <c r="S35" s="5" t="s">
        <v>109</v>
      </c>
      <c r="T35" s="5" t="s">
        <v>110</v>
      </c>
      <c r="U35" s="5" t="s">
        <v>75</v>
      </c>
      <c r="V35" s="5" t="s">
        <v>218</v>
      </c>
      <c r="W35" s="5"/>
    </row>
    <row r="36" spans="1:23" ht="60">
      <c r="A36" s="5" t="s">
        <v>23</v>
      </c>
      <c r="B36" s="5" t="s">
        <v>147</v>
      </c>
      <c r="C36" s="5" t="s">
        <v>219</v>
      </c>
      <c r="D36" s="5">
        <v>2</v>
      </c>
      <c r="E36" s="5">
        <v>3</v>
      </c>
      <c r="F36" s="5" t="s">
        <v>220</v>
      </c>
      <c r="G36" s="5" t="s">
        <v>221</v>
      </c>
      <c r="H36" s="5" t="s">
        <v>222</v>
      </c>
      <c r="I36" s="5" t="s">
        <v>223</v>
      </c>
      <c r="J36" s="5" t="s">
        <v>30</v>
      </c>
      <c r="L36" s="5" t="s">
        <v>224</v>
      </c>
      <c r="M36" s="5" t="s">
        <v>225</v>
      </c>
      <c r="N36" s="5" t="s">
        <v>226</v>
      </c>
      <c r="P36" s="5" t="s">
        <v>63</v>
      </c>
      <c r="Q36" s="5" t="s">
        <v>227</v>
      </c>
      <c r="R36" s="5" t="s">
        <v>228</v>
      </c>
      <c r="S36" s="5" t="s">
        <v>109</v>
      </c>
      <c r="T36" s="5" t="s">
        <v>110</v>
      </c>
      <c r="U36" s="5" t="s">
        <v>75</v>
      </c>
      <c r="V36" s="5" t="s">
        <v>229</v>
      </c>
      <c r="W36" s="5"/>
    </row>
    <row r="37" spans="1:23" ht="240.75" customHeight="1">
      <c r="A37" s="5" t="s">
        <v>23</v>
      </c>
      <c r="B37" s="5" t="s">
        <v>147</v>
      </c>
      <c r="C37" s="5" t="s">
        <v>230</v>
      </c>
      <c r="D37" s="5">
        <v>1</v>
      </c>
      <c r="E37" s="5">
        <v>1.5</v>
      </c>
      <c r="F37" s="5" t="s">
        <v>116</v>
      </c>
      <c r="G37" s="5" t="s">
        <v>231</v>
      </c>
      <c r="H37" s="5" t="s">
        <v>150</v>
      </c>
      <c r="I37" s="5" t="s">
        <v>232</v>
      </c>
      <c r="J37" s="5" t="s">
        <v>30</v>
      </c>
      <c r="L37" s="5" t="s">
        <v>233</v>
      </c>
      <c r="M37" s="39" t="s">
        <v>234</v>
      </c>
      <c r="N37" s="5" t="s">
        <v>235</v>
      </c>
      <c r="O37" s="5" t="s">
        <v>236</v>
      </c>
      <c r="P37" s="5" t="s">
        <v>153</v>
      </c>
      <c r="Q37" s="5" t="s">
        <v>237</v>
      </c>
      <c r="R37" s="5" t="s">
        <v>238</v>
      </c>
      <c r="S37" s="5"/>
      <c r="T37" s="5"/>
      <c r="U37" s="5" t="s">
        <v>239</v>
      </c>
      <c r="V37" s="5" t="s">
        <v>240</v>
      </c>
      <c r="W37" s="5"/>
    </row>
    <row r="38" spans="1:23" ht="105">
      <c r="A38" s="5" t="s">
        <v>23</v>
      </c>
      <c r="B38" s="5" t="s">
        <v>147</v>
      </c>
      <c r="C38" s="5" t="s">
        <v>230</v>
      </c>
      <c r="D38" s="5">
        <v>0.5</v>
      </c>
      <c r="E38" s="5">
        <v>9.5</v>
      </c>
      <c r="F38" s="5" t="s">
        <v>116</v>
      </c>
      <c r="G38" s="5" t="s">
        <v>241</v>
      </c>
      <c r="H38" s="5" t="s">
        <v>150</v>
      </c>
      <c r="I38" s="5" t="s">
        <v>242</v>
      </c>
      <c r="J38" s="5" t="s">
        <v>81</v>
      </c>
      <c r="L38" s="5" t="s">
        <v>243</v>
      </c>
      <c r="P38" s="5" t="s">
        <v>153</v>
      </c>
      <c r="Q38" s="5" t="s">
        <v>244</v>
      </c>
      <c r="R38" s="5" t="s">
        <v>245</v>
      </c>
      <c r="S38" s="5"/>
      <c r="T38" s="5" t="s">
        <v>110</v>
      </c>
      <c r="U38" s="5" t="s">
        <v>239</v>
      </c>
      <c r="V38" s="5" t="s">
        <v>246</v>
      </c>
      <c r="W38" s="5"/>
    </row>
    <row r="39" spans="1:23" ht="30">
      <c r="A39" s="5" t="s">
        <v>23</v>
      </c>
      <c r="B39" s="5" t="s">
        <v>147</v>
      </c>
      <c r="C39" s="5" t="s">
        <v>247</v>
      </c>
      <c r="D39" s="5">
        <v>5</v>
      </c>
      <c r="E39" s="5">
        <v>37.5</v>
      </c>
      <c r="F39" s="5" t="s">
        <v>116</v>
      </c>
      <c r="G39" s="5" t="s">
        <v>248</v>
      </c>
      <c r="H39" s="5" t="s">
        <v>150</v>
      </c>
      <c r="I39" s="5" t="s">
        <v>151</v>
      </c>
      <c r="J39" s="5" t="s">
        <v>81</v>
      </c>
      <c r="L39" s="5" t="s">
        <v>249</v>
      </c>
      <c r="Q39" s="5" t="s">
        <v>250</v>
      </c>
      <c r="R39" s="5" t="s">
        <v>251</v>
      </c>
      <c r="S39" s="5"/>
      <c r="T39" s="5"/>
      <c r="U39" s="5"/>
      <c r="V39" s="5"/>
      <c r="W39" s="5"/>
    </row>
    <row r="40" spans="1:23" ht="105" customHeight="1">
      <c r="A40" s="5" t="s">
        <v>23</v>
      </c>
      <c r="B40" s="5" t="s">
        <v>147</v>
      </c>
      <c r="C40" s="5" t="s">
        <v>252</v>
      </c>
      <c r="D40" s="5">
        <v>0.5</v>
      </c>
      <c r="E40" s="5">
        <v>1.5</v>
      </c>
      <c r="F40" s="5" t="s">
        <v>116</v>
      </c>
      <c r="G40" s="5" t="s">
        <v>253</v>
      </c>
      <c r="H40" s="5" t="s">
        <v>150</v>
      </c>
      <c r="I40" s="5" t="s">
        <v>254</v>
      </c>
      <c r="J40" s="5" t="s">
        <v>81</v>
      </c>
      <c r="L40" s="5" t="s">
        <v>255</v>
      </c>
      <c r="Q40" s="5" t="s">
        <v>256</v>
      </c>
      <c r="R40" s="5" t="s">
        <v>257</v>
      </c>
      <c r="S40" s="5" t="s">
        <v>109</v>
      </c>
      <c r="T40" s="5" t="s">
        <v>110</v>
      </c>
      <c r="U40" s="5" t="s">
        <v>75</v>
      </c>
      <c r="V40" s="5" t="s">
        <v>258</v>
      </c>
      <c r="W40" s="5"/>
    </row>
    <row r="41" spans="1:23" ht="73.5" customHeight="1">
      <c r="A41" s="5" t="s">
        <v>23</v>
      </c>
      <c r="B41" s="5" t="s">
        <v>147</v>
      </c>
      <c r="C41" s="5" t="s">
        <v>252</v>
      </c>
      <c r="D41" s="5">
        <v>0.5</v>
      </c>
      <c r="E41" s="5">
        <v>1.5</v>
      </c>
      <c r="F41" s="5" t="s">
        <v>132</v>
      </c>
      <c r="G41" s="5" t="s">
        <v>253</v>
      </c>
      <c r="H41" s="5" t="s">
        <v>259</v>
      </c>
      <c r="I41" s="5" t="s">
        <v>260</v>
      </c>
      <c r="J41" s="5" t="s">
        <v>81</v>
      </c>
      <c r="L41" s="5" t="s">
        <v>261</v>
      </c>
      <c r="Q41" s="5" t="s">
        <v>256</v>
      </c>
      <c r="R41" s="5" t="s">
        <v>262</v>
      </c>
      <c r="S41" s="5" t="s">
        <v>109</v>
      </c>
      <c r="T41" s="5" t="s">
        <v>110</v>
      </c>
      <c r="U41" s="5" t="s">
        <v>75</v>
      </c>
      <c r="V41" s="5" t="s">
        <v>258</v>
      </c>
      <c r="W41" s="5"/>
    </row>
    <row r="42" spans="1:23" ht="90">
      <c r="A42" s="5" t="s">
        <v>23</v>
      </c>
      <c r="B42" s="5" t="s">
        <v>147</v>
      </c>
      <c r="C42" s="5" t="s">
        <v>252</v>
      </c>
      <c r="D42" s="5">
        <v>0.5</v>
      </c>
      <c r="E42" s="5">
        <v>0.5</v>
      </c>
      <c r="F42" s="5" t="s">
        <v>157</v>
      </c>
      <c r="G42" s="5" t="s">
        <v>253</v>
      </c>
      <c r="H42" s="5" t="s">
        <v>175</v>
      </c>
      <c r="I42" s="5" t="s">
        <v>263</v>
      </c>
      <c r="J42" s="5" t="s">
        <v>81</v>
      </c>
      <c r="L42" s="5" t="s">
        <v>264</v>
      </c>
      <c r="Q42" s="5" t="s">
        <v>256</v>
      </c>
      <c r="R42" s="5" t="s">
        <v>265</v>
      </c>
      <c r="S42" s="5" t="s">
        <v>109</v>
      </c>
      <c r="T42" s="5" t="s">
        <v>110</v>
      </c>
      <c r="U42" s="5" t="s">
        <v>75</v>
      </c>
      <c r="V42" s="5" t="s">
        <v>258</v>
      </c>
      <c r="W42" s="5"/>
    </row>
    <row r="43" spans="1:23">
      <c r="A43" s="5" t="s">
        <v>23</v>
      </c>
      <c r="B43" s="5" t="s">
        <v>147</v>
      </c>
      <c r="S43" s="5"/>
      <c r="T43" s="5"/>
      <c r="U43" s="5"/>
      <c r="V43" s="5"/>
      <c r="W43" s="5"/>
    </row>
    <row r="44" spans="1:23">
      <c r="A44" s="12"/>
      <c r="B44" s="12"/>
      <c r="C44" s="12"/>
      <c r="D44" s="12"/>
      <c r="E44" s="12"/>
      <c r="F44" s="12"/>
      <c r="G44" s="12"/>
      <c r="H44" s="12"/>
      <c r="I44" s="12"/>
      <c r="J44" s="12"/>
      <c r="K44" s="12"/>
      <c r="L44" s="12"/>
      <c r="M44" s="12"/>
      <c r="N44" s="12"/>
      <c r="O44" s="12"/>
      <c r="P44" s="12"/>
      <c r="Q44" s="12"/>
      <c r="R44" s="12"/>
      <c r="S44" s="12"/>
      <c r="T44" s="12"/>
      <c r="U44" s="12"/>
      <c r="V44" s="12"/>
      <c r="W44" s="12"/>
    </row>
    <row r="45" spans="1:23" ht="75">
      <c r="A45" s="5" t="s">
        <v>23</v>
      </c>
      <c r="B45" s="5" t="s">
        <v>266</v>
      </c>
      <c r="C45" s="5" t="s">
        <v>267</v>
      </c>
      <c r="D45" s="5">
        <v>5</v>
      </c>
      <c r="E45" s="5">
        <v>14</v>
      </c>
      <c r="F45" s="5" t="s">
        <v>268</v>
      </c>
      <c r="G45" s="5" t="s">
        <v>44</v>
      </c>
      <c r="H45" s="5" t="s">
        <v>269</v>
      </c>
      <c r="I45" s="5" t="s">
        <v>270</v>
      </c>
      <c r="L45" s="5" t="s">
        <v>271</v>
      </c>
      <c r="M45" s="5" t="s">
        <v>272</v>
      </c>
      <c r="N45" s="5" t="s">
        <v>273</v>
      </c>
      <c r="O45" s="4" t="s">
        <v>274</v>
      </c>
      <c r="P45" s="4" t="s">
        <v>275</v>
      </c>
      <c r="Q45" s="4" t="s">
        <v>276</v>
      </c>
      <c r="R45" s="5" t="s">
        <v>277</v>
      </c>
      <c r="T45" s="4" t="s">
        <v>110</v>
      </c>
      <c r="U45" s="4" t="s">
        <v>52</v>
      </c>
    </row>
    <row r="46" spans="1:23" ht="45">
      <c r="A46" s="5" t="s">
        <v>23</v>
      </c>
      <c r="B46" s="5" t="s">
        <v>266</v>
      </c>
      <c r="C46" s="5" t="s">
        <v>278</v>
      </c>
      <c r="D46" s="5">
        <v>2</v>
      </c>
      <c r="E46" s="5">
        <v>2</v>
      </c>
      <c r="F46" s="5" t="s">
        <v>220</v>
      </c>
      <c r="G46" s="5" t="s">
        <v>279</v>
      </c>
      <c r="H46" s="5" t="s">
        <v>222</v>
      </c>
      <c r="I46" s="5" t="s">
        <v>280</v>
      </c>
      <c r="J46" s="5" t="s">
        <v>81</v>
      </c>
      <c r="L46" s="5" t="s">
        <v>281</v>
      </c>
      <c r="P46" s="5" t="s">
        <v>63</v>
      </c>
      <c r="Q46" s="5" t="s">
        <v>282</v>
      </c>
      <c r="R46" s="5" t="s">
        <v>283</v>
      </c>
      <c r="S46" s="5"/>
      <c r="T46" s="5"/>
      <c r="U46" s="5"/>
      <c r="V46" s="5"/>
      <c r="W46" s="5"/>
    </row>
    <row r="47" spans="1:23">
      <c r="A47" s="5" t="s">
        <v>23</v>
      </c>
      <c r="B47" s="5" t="s">
        <v>266</v>
      </c>
      <c r="S47" s="5"/>
      <c r="T47" s="5"/>
      <c r="U47" s="5"/>
      <c r="V47" s="5"/>
      <c r="W47" s="5"/>
    </row>
    <row r="48" spans="1:23">
      <c r="A48" s="5" t="s">
        <v>23</v>
      </c>
      <c r="B48" s="5" t="s">
        <v>266</v>
      </c>
      <c r="S48" s="5"/>
      <c r="T48" s="5"/>
      <c r="U48" s="5"/>
      <c r="V48" s="5"/>
      <c r="W48" s="5"/>
    </row>
    <row r="49" spans="1:23">
      <c r="A49" s="5" t="s">
        <v>23</v>
      </c>
      <c r="B49" s="5" t="s">
        <v>266</v>
      </c>
      <c r="M49" s="23"/>
      <c r="N49" s="23"/>
      <c r="S49" s="5"/>
      <c r="T49" s="5"/>
      <c r="U49" s="33"/>
      <c r="V49" s="5"/>
      <c r="W49" s="5"/>
    </row>
    <row r="50" spans="1:23">
      <c r="A50" s="5" t="s">
        <v>23</v>
      </c>
      <c r="B50" s="5" t="s">
        <v>266</v>
      </c>
      <c r="S50" s="5"/>
      <c r="T50" s="5"/>
      <c r="U50" s="5"/>
      <c r="V50" s="5"/>
      <c r="W50" s="5"/>
    </row>
    <row r="51" spans="1:23">
      <c r="A51" s="5" t="s">
        <v>23</v>
      </c>
      <c r="B51" s="5" t="s">
        <v>266</v>
      </c>
      <c r="S51" s="5"/>
      <c r="T51" s="5"/>
      <c r="U51" s="5"/>
      <c r="V51" s="5"/>
      <c r="W51" s="5"/>
    </row>
    <row r="52" spans="1:23">
      <c r="A52" s="5" t="s">
        <v>23</v>
      </c>
      <c r="B52" s="5" t="s">
        <v>266</v>
      </c>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row r="57" spans="1:23">
      <c r="S57" s="5"/>
      <c r="T57" s="5"/>
      <c r="U57" s="5"/>
      <c r="V57" s="5"/>
      <c r="W57" s="5"/>
    </row>
  </sheetData>
  <phoneticPr fontId="12" type="noConversion"/>
  <dataValidations count="4">
    <dataValidation type="list" allowBlank="1" showInputMessage="1" showErrorMessage="1" sqref="B45">
      <formula1>Team</formula1>
    </dataValidation>
    <dataValidation type="list" allowBlank="1" showInputMessage="1" showErrorMessage="1" sqref="L45">
      <formula1>Enablement</formula1>
    </dataValidation>
    <dataValidation type="list" allowBlank="1" showInputMessage="1" showErrorMessage="1" sqref="J45">
      <formula1>NPIPhase</formula1>
    </dataValidation>
    <dataValidation type="list" allowBlank="1" showInputMessage="1" showErrorMessage="1" sqref="H45">
      <formula1>Family</formula1>
    </dataValidation>
  </dataValidations>
  <hyperlinks>
    <hyperlink ref="W12"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J55</xm:sqref>
        </x14:dataValidation>
        <x14:dataValidation type="list" allowBlank="1" showInputMessage="1" showErrorMessage="1">
          <x14:formula1>
            <xm:f>List_Def!$H$2:$H$20</xm:f>
          </x14:formula1>
          <xm:sqref>P55 P23</xm:sqref>
        </x14:dataValidation>
        <x14:dataValidation type="list" allowBlank="1" showInputMessage="1" showErrorMessage="1">
          <x14:formula1>
            <xm:f>List_Def!$I$2:$I$21</xm:f>
          </x14:formula1>
          <xm:sqref>P2:P22 P46:P52 P24:P44</xm:sqref>
        </x14:dataValidation>
        <x14:dataValidation type="list" allowBlank="1" showInputMessage="1" showErrorMessage="1">
          <x14:formula1>
            <xm:f>List_Def!$B$2:$B$19</xm:f>
          </x14:formula1>
          <xm:sqref>F2:F8 F46:F52 F10:F44</xm:sqref>
        </x14:dataValidation>
        <x14:dataValidation type="list" allowBlank="1" showInputMessage="1" showErrorMessage="1">
          <x14:formula1>
            <xm:f>List_Def!$J$2:$J$20</xm:f>
          </x14:formula1>
          <xm:sqref>S46:S52 S2:S44</xm:sqref>
        </x14:dataValidation>
        <x14:dataValidation type="list" allowBlank="1" showInputMessage="1" showErrorMessage="1">
          <x14:formula1>
            <xm:f>List_Def!$K$2:$K$18</xm:f>
          </x14:formula1>
          <xm:sqref>T46:T52 T2:T44</xm:sqref>
        </x14:dataValidation>
        <x14:dataValidation type="list" allowBlank="1" showInputMessage="1" showErrorMessage="1">
          <x14:formula1>
            <xm:f>List_Def!$L$2:$L$7</xm:f>
          </x14:formula1>
          <xm:sqref>U50:U52 U46:U48 U2:U44</xm:sqref>
        </x14:dataValidation>
        <x14:dataValidation type="list" allowBlank="1" showInputMessage="1" showErrorMessage="1">
          <x14:formula1>
            <xm:f>List_Def!$A$2:$A$13</xm:f>
          </x14:formula1>
          <xm:sqref>B46:B52 B2:B44</xm:sqref>
        </x14:dataValidation>
        <x14:dataValidation type="list" allowBlank="1" showInputMessage="1" showErrorMessage="1" error="Error!!!">
          <x14:formula1>
            <xm:f>List_Def!$B:$B</xm:f>
          </x14:formula1>
          <xm:sqref>F46:F1048576 F1:F44</xm:sqref>
        </x14:dataValidation>
        <x14:dataValidation type="list" allowBlank="1" showInputMessage="1" showErrorMessage="1">
          <x14:formula1>
            <xm:f>List_Def!$C:$C</xm:f>
          </x14:formula1>
          <xm:sqref>H46:H1048576 H1 H4:H44</xm:sqref>
        </x14:dataValidation>
        <x14:dataValidation type="list" allowBlank="1" showInputMessage="1" showErrorMessage="1">
          <x14:formula1>
            <xm:f>List_Def!$E:$E</xm:f>
          </x14:formula1>
          <xm:sqref>J46:J1048576 J1 J4:J44</xm:sqref>
        </x14:dataValidation>
        <x14:dataValidation type="list" allowBlank="1" showInputMessage="1" showErrorMessage="1">
          <x14:formula1>
            <xm:f>List_Def!$L:$L</xm:f>
          </x14:formula1>
          <xm:sqref>U46:U1048576 U1:U44</xm:sqref>
        </x14:dataValidation>
        <x14:dataValidation type="list" allowBlank="1" showInputMessage="1" showErrorMessage="1">
          <x14:formula1>
            <xm:f>List_Def!$J:$J</xm:f>
          </x14:formula1>
          <xm:sqref>S46:S1048576 S1:S44</xm:sqref>
        </x14:dataValidation>
        <x14:dataValidation type="list" allowBlank="1" showInputMessage="1" showErrorMessage="1">
          <x14:formula1>
            <xm:f>List_Def!$E$2:$E$17</xm:f>
          </x14:formula1>
          <xm:sqref>J46:J52 J4:J44</xm:sqref>
        </x14:dataValidation>
        <x14:dataValidation type="list" allowBlank="1" showInputMessage="1" showErrorMessage="1">
          <x14:formula1>
            <xm:f>List_Def!$D$2:$D$34</xm:f>
          </x14:formula1>
          <xm:sqref>I4:I25 I27:I36 I38:I39 I41 A54 I43:I45 I47:I52</xm:sqref>
        </x14:dataValidation>
        <x14:dataValidation type="list" allowBlank="1" showInputMessage="1" showErrorMessage="1">
          <x14:formula1>
            <xm:f>List_Def!$H$2:$H$72</xm:f>
          </x14:formula1>
          <xm:sqref>O2:O52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zoomScale="85" zoomScaleNormal="85" workbookViewId="0">
      <pane xSplit="3" ySplit="7" topLeftCell="D8" activePane="bottomRight" state="frozen"/>
      <selection pane="topRight" activeCell="D1" sqref="D1"/>
      <selection pane="bottomLeft" activeCell="A8" sqref="A8"/>
      <selection pane="bottomRight" activeCell="G44" sqref="G4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6.28515625"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84.1406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284</v>
      </c>
      <c r="E1" s="3" t="s">
        <v>285</v>
      </c>
      <c r="F1" s="3" t="s">
        <v>286</v>
      </c>
      <c r="G1" s="3" t="s">
        <v>4</v>
      </c>
      <c r="H1" s="3" t="s">
        <v>7</v>
      </c>
      <c r="I1" s="3" t="s">
        <v>287</v>
      </c>
      <c r="J1" s="3" t="s">
        <v>288</v>
      </c>
      <c r="K1" s="3" t="s">
        <v>289</v>
      </c>
      <c r="L1" s="3" t="s">
        <v>290</v>
      </c>
      <c r="M1" s="3" t="s">
        <v>291</v>
      </c>
      <c r="N1" s="3" t="s">
        <v>292</v>
      </c>
      <c r="O1" s="3" t="s">
        <v>17</v>
      </c>
    </row>
    <row r="2" spans="1:16384" hidden="1">
      <c r="A2" s="5" t="s">
        <v>23</v>
      </c>
      <c r="B2" s="5" t="s">
        <v>24</v>
      </c>
      <c r="D2" s="7"/>
    </row>
    <row r="3" spans="1:16384" hidden="1">
      <c r="A3" s="5" t="s">
        <v>23</v>
      </c>
      <c r="B3" s="5" t="s">
        <v>24</v>
      </c>
      <c r="D3" s="7"/>
    </row>
    <row r="4" spans="1:16384" hidden="1">
      <c r="A4" s="5" t="s">
        <v>23</v>
      </c>
      <c r="B4" s="5" t="s">
        <v>24</v>
      </c>
      <c r="D4" s="26"/>
      <c r="E4" s="26"/>
      <c r="L4" s="7"/>
    </row>
    <row r="5" spans="1:16384" hidden="1">
      <c r="A5" s="11"/>
      <c r="B5" s="11"/>
      <c r="C5" s="11"/>
      <c r="D5" s="11"/>
      <c r="E5" s="11"/>
      <c r="F5" s="11"/>
      <c r="G5" s="11"/>
      <c r="H5" s="11"/>
      <c r="I5" s="11"/>
      <c r="J5" s="11"/>
      <c r="K5" s="11"/>
      <c r="L5" s="11"/>
      <c r="M5" s="11"/>
      <c r="N5" s="11"/>
      <c r="O5" s="11"/>
      <c r="P5" s="9"/>
      <c r="Q5" s="10"/>
    </row>
    <row r="6" spans="1:16384" hidden="1">
      <c r="A6" s="5" t="s">
        <v>23</v>
      </c>
      <c r="B6" s="5" t="s">
        <v>42</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150">
      <c r="A7" s="5" t="s">
        <v>23</v>
      </c>
      <c r="B7" s="5" t="s">
        <v>100</v>
      </c>
      <c r="C7" s="5" t="s">
        <v>43</v>
      </c>
      <c r="D7" s="7">
        <v>42450</v>
      </c>
      <c r="E7" s="7"/>
      <c r="F7" s="5">
        <v>2</v>
      </c>
      <c r="G7" s="5">
        <v>10</v>
      </c>
      <c r="H7" s="5" t="s">
        <v>45</v>
      </c>
      <c r="I7" s="5" t="s">
        <v>293</v>
      </c>
      <c r="J7" s="5" t="s">
        <v>294</v>
      </c>
      <c r="K7" s="5" t="s">
        <v>295</v>
      </c>
      <c r="L7" s="13" t="s">
        <v>296</v>
      </c>
      <c r="M7" s="5" t="s">
        <v>297</v>
      </c>
      <c r="O7" s="5" t="s">
        <v>298</v>
      </c>
    </row>
    <row r="8" spans="1:16384" s="8" customFormat="1" hidden="1">
      <c r="A8" s="5" t="s">
        <v>23</v>
      </c>
      <c r="B8" s="18" t="s">
        <v>100</v>
      </c>
      <c r="C8" s="19" t="s">
        <v>101</v>
      </c>
      <c r="D8" s="19">
        <v>42454</v>
      </c>
      <c r="E8" s="19"/>
      <c r="F8" s="18">
        <v>1</v>
      </c>
      <c r="G8" s="18">
        <v>2.5</v>
      </c>
      <c r="H8" s="18" t="s">
        <v>103</v>
      </c>
      <c r="I8" s="18" t="s">
        <v>299</v>
      </c>
      <c r="J8" s="18" t="s">
        <v>300</v>
      </c>
      <c r="K8" s="18"/>
      <c r="L8" s="18" t="s">
        <v>301</v>
      </c>
      <c r="M8" s="18" t="s">
        <v>302</v>
      </c>
      <c r="N8" s="18"/>
      <c r="O8" s="18" t="s">
        <v>303</v>
      </c>
    </row>
    <row r="9" spans="1:16384" ht="204.75" hidden="1" customHeight="1">
      <c r="A9" s="5" t="s">
        <v>304</v>
      </c>
      <c r="B9" s="5" t="s">
        <v>100</v>
      </c>
      <c r="C9" s="5" t="s">
        <v>305</v>
      </c>
      <c r="D9" s="7" t="s">
        <v>306</v>
      </c>
      <c r="E9" s="7">
        <v>42144</v>
      </c>
      <c r="F9" s="5">
        <v>4</v>
      </c>
      <c r="G9" s="5">
        <v>9</v>
      </c>
      <c r="H9" s="5" t="s">
        <v>114</v>
      </c>
      <c r="I9" s="5" t="s">
        <v>307</v>
      </c>
      <c r="J9" s="5" t="s">
        <v>300</v>
      </c>
      <c r="O9" s="5" t="s">
        <v>308</v>
      </c>
    </row>
    <row r="10" spans="1:16384" s="8" customFormat="1" hidden="1">
      <c r="A10" s="5" t="s">
        <v>23</v>
      </c>
      <c r="B10" s="18" t="s">
        <v>100</v>
      </c>
      <c r="C10" s="18"/>
      <c r="D10" s="19"/>
      <c r="E10" s="18"/>
      <c r="F10" s="18"/>
      <c r="G10" s="18"/>
      <c r="H10" s="18"/>
      <c r="I10" s="18"/>
      <c r="J10" s="18"/>
      <c r="K10" s="18"/>
      <c r="L10" s="18"/>
      <c r="M10" s="18"/>
      <c r="N10" s="18"/>
      <c r="O10" s="5"/>
    </row>
    <row r="11" spans="1:16384" s="8" customFormat="1" hidden="1">
      <c r="A11" s="5" t="s">
        <v>23</v>
      </c>
      <c r="B11" s="18" t="s">
        <v>100</v>
      </c>
      <c r="C11" s="18"/>
      <c r="D11" s="18"/>
      <c r="E11" s="18"/>
      <c r="F11" s="18"/>
      <c r="G11" s="18"/>
      <c r="H11" s="18"/>
      <c r="I11" s="18"/>
      <c r="J11" s="18"/>
      <c r="K11" s="18"/>
      <c r="L11" s="18"/>
      <c r="M11" s="18"/>
      <c r="N11" s="18"/>
      <c r="O11" s="18"/>
    </row>
    <row r="12" spans="1:16384" s="8" customFormat="1" hidden="1">
      <c r="A12" s="5" t="s">
        <v>23</v>
      </c>
      <c r="B12" s="18" t="s">
        <v>100</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60" hidden="1">
      <c r="A14" s="5" t="s">
        <v>23</v>
      </c>
      <c r="B14" s="5" t="s">
        <v>130</v>
      </c>
      <c r="C14" s="5" t="s">
        <v>309</v>
      </c>
      <c r="D14" s="7">
        <v>42454</v>
      </c>
      <c r="E14" s="7"/>
      <c r="F14" s="5">
        <v>0.5</v>
      </c>
      <c r="G14" s="5">
        <v>8</v>
      </c>
      <c r="H14" s="5" t="s">
        <v>103</v>
      </c>
      <c r="I14" s="5" t="s">
        <v>310</v>
      </c>
      <c r="J14" s="5" t="s">
        <v>300</v>
      </c>
      <c r="L14" s="13" t="s">
        <v>311</v>
      </c>
      <c r="M14" s="5" t="s">
        <v>297</v>
      </c>
      <c r="O14" s="5" t="s">
        <v>312</v>
      </c>
    </row>
    <row r="15" spans="1:16384" s="8" customFormat="1" ht="60" hidden="1">
      <c r="A15" s="5" t="s">
        <v>23</v>
      </c>
      <c r="B15" s="18" t="s">
        <v>130</v>
      </c>
      <c r="C15" s="5" t="s">
        <v>309</v>
      </c>
      <c r="D15" s="7">
        <v>42454</v>
      </c>
      <c r="E15" s="5"/>
      <c r="F15" s="5">
        <v>1.5</v>
      </c>
      <c r="G15" s="5">
        <v>16</v>
      </c>
      <c r="H15" s="5" t="s">
        <v>103</v>
      </c>
      <c r="I15" s="5" t="s">
        <v>299</v>
      </c>
      <c r="J15" s="5" t="s">
        <v>300</v>
      </c>
      <c r="K15" s="5"/>
      <c r="L15" s="13" t="s">
        <v>301</v>
      </c>
      <c r="M15" s="5" t="s">
        <v>302</v>
      </c>
      <c r="N15" s="18"/>
      <c r="O15" s="18" t="s">
        <v>313</v>
      </c>
    </row>
    <row r="16" spans="1:16384" s="8" customFormat="1" ht="135" hidden="1">
      <c r="A16" s="5" t="s">
        <v>23</v>
      </c>
      <c r="B16" s="18" t="s">
        <v>130</v>
      </c>
      <c r="C16" s="5" t="s">
        <v>309</v>
      </c>
      <c r="D16" s="7">
        <v>42482</v>
      </c>
      <c r="E16" s="5"/>
      <c r="F16" s="5">
        <v>1.5</v>
      </c>
      <c r="G16" s="5">
        <v>1</v>
      </c>
      <c r="H16" s="5" t="s">
        <v>269</v>
      </c>
      <c r="I16" s="5" t="s">
        <v>314</v>
      </c>
      <c r="J16" s="5" t="s">
        <v>294</v>
      </c>
      <c r="K16" s="5" t="s">
        <v>295</v>
      </c>
      <c r="L16" s="13" t="s">
        <v>315</v>
      </c>
      <c r="M16" s="5" t="s">
        <v>316</v>
      </c>
      <c r="N16" s="18"/>
      <c r="O16" s="18" t="s">
        <v>317</v>
      </c>
    </row>
    <row r="17" spans="1:17" s="8" customFormat="1" ht="90" hidden="1">
      <c r="A17" s="5" t="s">
        <v>23</v>
      </c>
      <c r="B17" s="18" t="s">
        <v>130</v>
      </c>
      <c r="C17" s="5" t="s">
        <v>318</v>
      </c>
      <c r="D17" s="19">
        <v>42508</v>
      </c>
      <c r="E17" s="19"/>
      <c r="F17" s="18">
        <v>2</v>
      </c>
      <c r="G17" s="18">
        <v>2</v>
      </c>
      <c r="H17" s="18" t="s">
        <v>45</v>
      </c>
      <c r="I17" s="18" t="s">
        <v>319</v>
      </c>
      <c r="J17" s="18" t="s">
        <v>320</v>
      </c>
      <c r="K17" s="18"/>
      <c r="L17" s="20"/>
      <c r="M17" s="18" t="s">
        <v>321</v>
      </c>
      <c r="N17" s="18"/>
      <c r="O17" s="18" t="s">
        <v>322</v>
      </c>
    </row>
    <row r="18" spans="1:17" s="8" customFormat="1" ht="186.75" hidden="1" customHeight="1">
      <c r="A18" s="5" t="s">
        <v>23</v>
      </c>
      <c r="B18" s="18" t="s">
        <v>130</v>
      </c>
      <c r="C18" s="5" t="s">
        <v>131</v>
      </c>
      <c r="D18" s="7">
        <v>42331</v>
      </c>
      <c r="E18" s="5"/>
      <c r="F18" s="5">
        <v>2</v>
      </c>
      <c r="G18" s="5">
        <v>65.5</v>
      </c>
      <c r="H18" s="5" t="s">
        <v>103</v>
      </c>
      <c r="I18" s="5" t="s">
        <v>310</v>
      </c>
      <c r="J18" s="5" t="s">
        <v>300</v>
      </c>
      <c r="K18" s="5" t="s">
        <v>323</v>
      </c>
      <c r="L18" s="13" t="s">
        <v>311</v>
      </c>
      <c r="M18" s="5" t="s">
        <v>324</v>
      </c>
      <c r="N18" s="18"/>
      <c r="O18" s="18" t="s">
        <v>325</v>
      </c>
    </row>
    <row r="19" spans="1:17" s="8" customFormat="1" ht="109.5" hidden="1" customHeight="1">
      <c r="A19" s="5" t="s">
        <v>23</v>
      </c>
      <c r="B19" s="18" t="s">
        <v>130</v>
      </c>
      <c r="C19" s="5" t="s">
        <v>131</v>
      </c>
      <c r="D19" s="7">
        <v>42479</v>
      </c>
      <c r="E19" s="5"/>
      <c r="F19" s="5">
        <v>2</v>
      </c>
      <c r="G19" s="5">
        <v>8</v>
      </c>
      <c r="H19" s="5" t="s">
        <v>103</v>
      </c>
      <c r="I19" s="5" t="s">
        <v>310</v>
      </c>
      <c r="J19" s="5" t="s">
        <v>300</v>
      </c>
      <c r="K19" s="5"/>
      <c r="L19" s="13" t="s">
        <v>311</v>
      </c>
      <c r="M19" s="5" t="s">
        <v>326</v>
      </c>
      <c r="N19" s="18"/>
      <c r="O19" s="18" t="s">
        <v>327</v>
      </c>
    </row>
    <row r="20" spans="1:17" s="15" customFormat="1" ht="60" hidden="1">
      <c r="A20" s="5" t="s">
        <v>23</v>
      </c>
      <c r="B20" s="24" t="s">
        <v>130</v>
      </c>
      <c r="C20" s="18" t="s">
        <v>328</v>
      </c>
      <c r="D20" s="19">
        <v>42509</v>
      </c>
      <c r="E20" s="19">
        <v>42509</v>
      </c>
      <c r="F20" s="18">
        <v>1.5</v>
      </c>
      <c r="G20" s="18">
        <v>1.5</v>
      </c>
      <c r="H20" s="18" t="s">
        <v>103</v>
      </c>
      <c r="I20" s="18" t="s">
        <v>299</v>
      </c>
      <c r="J20" s="18" t="s">
        <v>300</v>
      </c>
      <c r="K20" s="18" t="s">
        <v>329</v>
      </c>
      <c r="L20" s="20" t="s">
        <v>301</v>
      </c>
      <c r="M20" s="18" t="s">
        <v>330</v>
      </c>
      <c r="N20" s="18" t="s">
        <v>331</v>
      </c>
      <c r="O20" s="18" t="s">
        <v>332</v>
      </c>
    </row>
    <row r="21" spans="1:17" s="8" customFormat="1" ht="60" hidden="1">
      <c r="A21" s="5" t="s">
        <v>23</v>
      </c>
      <c r="B21" s="18" t="s">
        <v>130</v>
      </c>
      <c r="C21" s="18" t="s">
        <v>328</v>
      </c>
      <c r="D21" s="19">
        <v>42457</v>
      </c>
      <c r="E21" s="19"/>
      <c r="F21" s="18">
        <v>1</v>
      </c>
      <c r="G21" s="18">
        <v>19</v>
      </c>
      <c r="H21" s="18" t="s">
        <v>103</v>
      </c>
      <c r="I21" s="18" t="s">
        <v>299</v>
      </c>
      <c r="J21" s="18" t="s">
        <v>300</v>
      </c>
      <c r="K21" s="18" t="s">
        <v>329</v>
      </c>
      <c r="L21" s="20" t="s">
        <v>301</v>
      </c>
      <c r="M21" s="18" t="s">
        <v>333</v>
      </c>
      <c r="N21" s="14"/>
      <c r="O21" s="18" t="s">
        <v>334</v>
      </c>
    </row>
    <row r="22" spans="1:17" s="8" customFormat="1" ht="60" hidden="1">
      <c r="A22" s="5" t="s">
        <v>23</v>
      </c>
      <c r="B22" s="18" t="s">
        <v>130</v>
      </c>
      <c r="C22" s="18" t="s">
        <v>328</v>
      </c>
      <c r="D22" s="19">
        <v>42499</v>
      </c>
      <c r="E22" s="19"/>
      <c r="F22" s="18">
        <v>2</v>
      </c>
      <c r="G22" s="18">
        <v>3</v>
      </c>
      <c r="H22" s="18" t="s">
        <v>103</v>
      </c>
      <c r="I22" s="18" t="s">
        <v>299</v>
      </c>
      <c r="J22" s="18" t="s">
        <v>300</v>
      </c>
      <c r="K22" s="18" t="s">
        <v>329</v>
      </c>
      <c r="L22" s="20" t="s">
        <v>301</v>
      </c>
      <c r="M22" s="4" t="s">
        <v>335</v>
      </c>
      <c r="N22" s="14"/>
      <c r="O22" s="18" t="s">
        <v>336</v>
      </c>
    </row>
    <row r="23" spans="1:17" s="8" customFormat="1" hidden="1">
      <c r="A23" s="5" t="s">
        <v>23</v>
      </c>
      <c r="B23" s="18" t="s">
        <v>130</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45" hidden="1">
      <c r="A25" s="5" t="s">
        <v>23</v>
      </c>
      <c r="B25" s="5" t="s">
        <v>147</v>
      </c>
      <c r="C25" s="5" t="s">
        <v>337</v>
      </c>
      <c r="D25" s="19">
        <v>42201</v>
      </c>
      <c r="E25" s="19"/>
      <c r="F25" s="18">
        <v>4</v>
      </c>
      <c r="G25" s="18">
        <v>90.5</v>
      </c>
      <c r="H25" s="18" t="s">
        <v>103</v>
      </c>
      <c r="I25" s="18" t="s">
        <v>310</v>
      </c>
      <c r="J25" s="18" t="s">
        <v>300</v>
      </c>
      <c r="K25" s="18"/>
      <c r="L25" s="20" t="s">
        <v>338</v>
      </c>
      <c r="M25" s="18" t="s">
        <v>339</v>
      </c>
      <c r="O25" s="5" t="s">
        <v>340</v>
      </c>
    </row>
    <row r="26" spans="1:17" ht="30" hidden="1">
      <c r="A26" s="5" t="s">
        <v>23</v>
      </c>
      <c r="B26" s="5" t="s">
        <v>147</v>
      </c>
      <c r="C26" s="5" t="s">
        <v>252</v>
      </c>
      <c r="D26" s="7">
        <v>42487</v>
      </c>
      <c r="F26" s="5">
        <v>1.5</v>
      </c>
      <c r="G26" s="5">
        <v>3</v>
      </c>
      <c r="H26" s="5" t="s">
        <v>269</v>
      </c>
      <c r="I26" s="5" t="s">
        <v>341</v>
      </c>
      <c r="J26" s="5" t="s">
        <v>294</v>
      </c>
      <c r="L26" s="5" t="s">
        <v>315</v>
      </c>
      <c r="M26" s="5" t="s">
        <v>339</v>
      </c>
      <c r="O26" s="5" t="s">
        <v>342</v>
      </c>
    </row>
    <row r="27" spans="1:17" hidden="1">
      <c r="A27" s="5" t="s">
        <v>23</v>
      </c>
      <c r="B27" s="5" t="s">
        <v>147</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266</v>
      </c>
    </row>
    <row r="30" spans="1:17" hidden="1">
      <c r="A30" s="5" t="s">
        <v>23</v>
      </c>
      <c r="B30" s="5" t="s">
        <v>266</v>
      </c>
    </row>
    <row r="31" spans="1:17" hidden="1">
      <c r="A31" s="5" t="s">
        <v>23</v>
      </c>
      <c r="B31" s="5" t="s">
        <v>266</v>
      </c>
    </row>
    <row r="32" spans="1:17" hidden="1">
      <c r="A32" s="5" t="s">
        <v>23</v>
      </c>
      <c r="B32" s="5" t="s">
        <v>266</v>
      </c>
    </row>
    <row r="33" spans="1:2" hidden="1">
      <c r="A33" s="5" t="s">
        <v>23</v>
      </c>
      <c r="B33" s="5" t="s">
        <v>266</v>
      </c>
    </row>
  </sheetData>
  <autoFilter ref="I1:I33">
    <filterColumn colId="0">
      <filters>
        <filter val="K4TV"/>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D1" zoomScale="85" zoomScaleNormal="85" workbookViewId="0">
      <pane ySplit="1" topLeftCell="A2" activePane="bottomLeft" state="frozen"/>
      <selection pane="bottomLeft" activeCell="H9" sqref="H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284</v>
      </c>
      <c r="E1" s="3" t="s">
        <v>285</v>
      </c>
      <c r="F1" s="3" t="s">
        <v>286</v>
      </c>
      <c r="G1" s="3" t="s">
        <v>4</v>
      </c>
      <c r="H1" s="3" t="s">
        <v>7</v>
      </c>
      <c r="I1" s="3" t="s">
        <v>5</v>
      </c>
      <c r="J1" s="3" t="s">
        <v>287</v>
      </c>
      <c r="K1" s="3" t="s">
        <v>343</v>
      </c>
      <c r="L1" s="3" t="s">
        <v>344</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42</v>
      </c>
      <c r="L6" s="7"/>
    </row>
    <row r="7" spans="1:13" s="5" customFormat="1" ht="45">
      <c r="A7" s="5" t="s">
        <v>23</v>
      </c>
      <c r="B7" s="5" t="s">
        <v>42</v>
      </c>
      <c r="C7" s="5" t="s">
        <v>345</v>
      </c>
      <c r="D7" s="7">
        <v>42506</v>
      </c>
      <c r="F7" s="5">
        <v>1</v>
      </c>
      <c r="G7" s="5">
        <v>1</v>
      </c>
      <c r="H7" s="5" t="s">
        <v>114</v>
      </c>
      <c r="I7" s="5" t="s">
        <v>78</v>
      </c>
      <c r="J7" s="5" t="s">
        <v>346</v>
      </c>
      <c r="K7" s="5" t="s">
        <v>347</v>
      </c>
      <c r="L7" s="7"/>
      <c r="M7" s="5" t="s">
        <v>348</v>
      </c>
    </row>
    <row r="8" spans="1:13" s="5" customFormat="1">
      <c r="A8" s="5" t="s">
        <v>23</v>
      </c>
      <c r="B8" s="5" t="s">
        <v>42</v>
      </c>
      <c r="L8" s="7"/>
    </row>
    <row r="9" spans="1:13" s="5" customFormat="1" ht="120">
      <c r="A9" s="5" t="s">
        <v>23</v>
      </c>
      <c r="B9" s="5" t="s">
        <v>42</v>
      </c>
      <c r="C9" s="5" t="s">
        <v>349</v>
      </c>
      <c r="D9" s="7">
        <v>42499</v>
      </c>
      <c r="F9" s="5">
        <v>3</v>
      </c>
      <c r="G9" s="5">
        <v>96</v>
      </c>
      <c r="H9" s="5" t="s">
        <v>45</v>
      </c>
      <c r="I9" s="5" t="s">
        <v>78</v>
      </c>
      <c r="J9" s="5" t="s">
        <v>350</v>
      </c>
      <c r="K9" s="5" t="s">
        <v>351</v>
      </c>
      <c r="L9" s="7"/>
      <c r="M9" s="5" t="s">
        <v>352</v>
      </c>
    </row>
    <row r="10" spans="1:13" s="5" customFormat="1">
      <c r="A10" s="5" t="s">
        <v>23</v>
      </c>
      <c r="B10" s="5" t="s">
        <v>42</v>
      </c>
      <c r="L10" s="7"/>
    </row>
    <row r="11" spans="1:13" s="5" customFormat="1">
      <c r="A11" s="5" t="s">
        <v>23</v>
      </c>
      <c r="B11" s="5" t="s">
        <v>42</v>
      </c>
      <c r="L11" s="7"/>
    </row>
    <row r="12" spans="1:13" s="5" customFormat="1">
      <c r="A12" s="5" t="s">
        <v>23</v>
      </c>
      <c r="B12" s="5" t="s">
        <v>42</v>
      </c>
      <c r="L12" s="7"/>
    </row>
    <row r="13" spans="1:13" s="5" customFormat="1">
      <c r="A13" s="5" t="s">
        <v>23</v>
      </c>
      <c r="B13" s="5" t="s">
        <v>42</v>
      </c>
      <c r="L13" s="7"/>
    </row>
    <row r="14" spans="1:13" s="5" customFormat="1">
      <c r="A14" s="5" t="s">
        <v>23</v>
      </c>
      <c r="B14" s="5" t="s">
        <v>42</v>
      </c>
      <c r="L14" s="7"/>
    </row>
    <row r="15" spans="1:13" s="5" customFormat="1">
      <c r="A15" s="5" t="s">
        <v>23</v>
      </c>
      <c r="B15" s="5" t="s">
        <v>42</v>
      </c>
      <c r="L15" s="7"/>
    </row>
    <row r="16" spans="1:13" s="5" customFormat="1">
      <c r="A16" s="5" t="s">
        <v>23</v>
      </c>
      <c r="B16" s="5" t="s">
        <v>42</v>
      </c>
      <c r="L16" s="7"/>
    </row>
    <row r="17" spans="1:13" s="5" customFormat="1">
      <c r="A17" s="11"/>
      <c r="B17" s="11"/>
      <c r="C17" s="11"/>
      <c r="D17" s="11"/>
      <c r="E17" s="11"/>
      <c r="F17" s="11"/>
      <c r="G17" s="11"/>
      <c r="H17" s="11"/>
      <c r="I17" s="11"/>
      <c r="J17" s="11"/>
      <c r="K17" s="11"/>
      <c r="L17" s="11"/>
      <c r="M17" s="11"/>
    </row>
    <row r="18" spans="1:13" s="5" customFormat="1" ht="105">
      <c r="A18" s="5" t="s">
        <v>23</v>
      </c>
      <c r="B18" s="5" t="s">
        <v>130</v>
      </c>
      <c r="C18" s="5" t="s">
        <v>353</v>
      </c>
      <c r="D18" s="7">
        <v>42324</v>
      </c>
      <c r="F18" s="5">
        <v>8</v>
      </c>
      <c r="G18" s="5">
        <v>89</v>
      </c>
      <c r="H18" s="5" t="s">
        <v>222</v>
      </c>
      <c r="I18" s="5" t="s">
        <v>220</v>
      </c>
      <c r="J18" s="5" t="s">
        <v>354</v>
      </c>
      <c r="K18" s="5" t="s">
        <v>351</v>
      </c>
      <c r="L18" s="7"/>
      <c r="M18" s="5" t="s">
        <v>355</v>
      </c>
    </row>
    <row r="19" spans="1:13" s="5" customFormat="1">
      <c r="A19" s="5" t="s">
        <v>23</v>
      </c>
      <c r="B19" s="5" t="s">
        <v>130</v>
      </c>
      <c r="L19" s="7"/>
    </row>
    <row r="20" spans="1:13" s="18" customFormat="1">
      <c r="A20" s="5" t="s">
        <v>23</v>
      </c>
      <c r="B20" s="18" t="s">
        <v>130</v>
      </c>
      <c r="L20" s="19"/>
    </row>
    <row r="21" spans="1:13" s="5" customFormat="1">
      <c r="A21" s="5" t="s">
        <v>23</v>
      </c>
      <c r="B21" s="5" t="s">
        <v>130</v>
      </c>
      <c r="L21" s="7"/>
    </row>
    <row r="22" spans="1:13" s="5" customFormat="1">
      <c r="A22" s="5" t="s">
        <v>23</v>
      </c>
      <c r="B22" s="5" t="s">
        <v>130</v>
      </c>
      <c r="L22" s="7"/>
    </row>
    <row r="23" spans="1:13" s="5" customFormat="1">
      <c r="A23" s="5" t="s">
        <v>23</v>
      </c>
      <c r="B23" s="5" t="s">
        <v>130</v>
      </c>
      <c r="L23" s="7"/>
    </row>
    <row r="24" spans="1:13" s="5" customFormat="1">
      <c r="A24" s="11"/>
      <c r="B24" s="11"/>
      <c r="C24" s="11"/>
      <c r="D24" s="11"/>
      <c r="E24" s="11"/>
      <c r="F24" s="11"/>
      <c r="G24" s="11"/>
      <c r="H24" s="11"/>
      <c r="I24" s="11"/>
      <c r="J24" s="11"/>
      <c r="K24" s="11"/>
      <c r="L24" s="11"/>
      <c r="M24" s="11"/>
    </row>
    <row r="25" spans="1:13" s="5" customFormat="1" ht="150">
      <c r="A25" s="5" t="s">
        <v>23</v>
      </c>
      <c r="B25" s="5" t="s">
        <v>147</v>
      </c>
      <c r="C25" s="5" t="s">
        <v>356</v>
      </c>
      <c r="D25" s="7">
        <v>42222</v>
      </c>
      <c r="F25" s="5">
        <v>6</v>
      </c>
      <c r="G25" s="5">
        <v>399</v>
      </c>
      <c r="H25" s="5" t="s">
        <v>150</v>
      </c>
      <c r="I25" s="5" t="s">
        <v>116</v>
      </c>
      <c r="J25" s="5" t="s">
        <v>357</v>
      </c>
      <c r="K25" s="5" t="s">
        <v>358</v>
      </c>
      <c r="L25" s="7"/>
      <c r="M25" s="5" t="s">
        <v>359</v>
      </c>
    </row>
    <row r="26" spans="1:13" s="5" customFormat="1" ht="90">
      <c r="A26" s="5" t="s">
        <v>23</v>
      </c>
      <c r="B26" s="5" t="s">
        <v>147</v>
      </c>
      <c r="C26" s="5" t="s">
        <v>360</v>
      </c>
      <c r="D26" s="7">
        <v>42016</v>
      </c>
      <c r="F26" s="5">
        <v>4</v>
      </c>
      <c r="G26" s="5">
        <v>78.5</v>
      </c>
      <c r="H26" s="5" t="s">
        <v>159</v>
      </c>
      <c r="I26" s="5" t="s">
        <v>157</v>
      </c>
      <c r="J26" s="5" t="s">
        <v>361</v>
      </c>
      <c r="K26" s="5" t="s">
        <v>351</v>
      </c>
      <c r="L26" s="7"/>
      <c r="M26" s="5" t="s">
        <v>362</v>
      </c>
    </row>
    <row r="27" spans="1:13" s="5" customFormat="1" ht="150">
      <c r="A27" s="5" t="s">
        <v>23</v>
      </c>
      <c r="B27" s="5" t="s">
        <v>147</v>
      </c>
      <c r="C27" s="5" t="s">
        <v>363</v>
      </c>
      <c r="D27" s="7">
        <v>42086</v>
      </c>
      <c r="F27" s="5">
        <v>1</v>
      </c>
      <c r="G27" s="5">
        <v>186</v>
      </c>
      <c r="I27" s="5" t="s">
        <v>150</v>
      </c>
      <c r="J27" s="5" t="s">
        <v>116</v>
      </c>
      <c r="L27" s="7" t="s">
        <v>364</v>
      </c>
      <c r="M27" s="5" t="s">
        <v>365</v>
      </c>
    </row>
    <row r="28" spans="1:13" s="5" customFormat="1" ht="90">
      <c r="A28" s="5" t="s">
        <v>23</v>
      </c>
      <c r="B28" s="5" t="s">
        <v>147</v>
      </c>
      <c r="C28" s="5" t="s">
        <v>174</v>
      </c>
      <c r="D28" s="7">
        <v>42036</v>
      </c>
      <c r="F28" s="5">
        <v>2</v>
      </c>
      <c r="G28" s="5">
        <v>183</v>
      </c>
      <c r="H28" s="5" t="s">
        <v>175</v>
      </c>
      <c r="I28" s="5" t="s">
        <v>157</v>
      </c>
      <c r="J28" s="5" t="s">
        <v>366</v>
      </c>
      <c r="K28" s="5" t="s">
        <v>351</v>
      </c>
      <c r="L28" s="7"/>
      <c r="M28" s="5" t="s">
        <v>367</v>
      </c>
    </row>
    <row r="29" spans="1:13" s="5" customFormat="1" ht="60">
      <c r="A29" s="5" t="s">
        <v>23</v>
      </c>
      <c r="B29" s="5" t="s">
        <v>147</v>
      </c>
      <c r="C29" s="5" t="s">
        <v>368</v>
      </c>
      <c r="D29" s="7">
        <v>42439</v>
      </c>
      <c r="F29" s="5">
        <v>1</v>
      </c>
      <c r="G29" s="5">
        <v>15.5</v>
      </c>
      <c r="H29" s="5" t="s">
        <v>134</v>
      </c>
      <c r="I29" s="5" t="s">
        <v>132</v>
      </c>
      <c r="J29" s="5" t="s">
        <v>369</v>
      </c>
      <c r="K29" s="5" t="s">
        <v>358</v>
      </c>
      <c r="L29" s="7"/>
      <c r="M29" s="38" t="s">
        <v>370</v>
      </c>
    </row>
    <row r="30" spans="1:13" s="5" customFormat="1" ht="45">
      <c r="A30" s="5" t="s">
        <v>23</v>
      </c>
      <c r="B30" s="5" t="s">
        <v>147</v>
      </c>
      <c r="C30" s="5" t="s">
        <v>371</v>
      </c>
      <c r="D30" s="7">
        <v>41916</v>
      </c>
      <c r="F30" s="5">
        <v>1</v>
      </c>
      <c r="G30" s="5">
        <v>462</v>
      </c>
      <c r="H30" s="5" t="s">
        <v>159</v>
      </c>
      <c r="I30" s="5" t="s">
        <v>157</v>
      </c>
      <c r="J30" s="5" t="s">
        <v>372</v>
      </c>
      <c r="K30" s="5" t="s">
        <v>351</v>
      </c>
      <c r="L30" s="7"/>
      <c r="M30" s="5" t="s">
        <v>373</v>
      </c>
    </row>
    <row r="31" spans="1:13" s="5" customFormat="1" ht="75">
      <c r="A31" s="5" t="s">
        <v>23</v>
      </c>
      <c r="B31" s="5" t="s">
        <v>147</v>
      </c>
      <c r="C31" s="5" t="s">
        <v>374</v>
      </c>
      <c r="D31" s="7">
        <v>42333</v>
      </c>
      <c r="F31" s="5">
        <v>2</v>
      </c>
      <c r="G31" s="5">
        <v>49.5</v>
      </c>
      <c r="H31" s="5" t="s">
        <v>159</v>
      </c>
      <c r="I31" s="5" t="s">
        <v>157</v>
      </c>
      <c r="J31" s="5" t="s">
        <v>375</v>
      </c>
      <c r="K31" s="5" t="s">
        <v>358</v>
      </c>
      <c r="L31" s="7"/>
      <c r="M31" s="5" t="s">
        <v>376</v>
      </c>
    </row>
    <row r="32" spans="1:13" s="5" customFormat="1" ht="45">
      <c r="A32" s="5" t="s">
        <v>23</v>
      </c>
      <c r="B32" s="5" t="s">
        <v>147</v>
      </c>
      <c r="C32" s="5" t="s">
        <v>377</v>
      </c>
      <c r="D32" s="7">
        <v>42242</v>
      </c>
      <c r="F32" s="5">
        <v>1</v>
      </c>
      <c r="G32" s="5">
        <v>91</v>
      </c>
      <c r="H32" s="5" t="s">
        <v>103</v>
      </c>
      <c r="I32" s="5" t="s">
        <v>132</v>
      </c>
      <c r="J32" s="5" t="s">
        <v>378</v>
      </c>
      <c r="K32" s="5" t="s">
        <v>379</v>
      </c>
      <c r="L32" s="7"/>
      <c r="M32" s="5" t="s">
        <v>380</v>
      </c>
    </row>
    <row r="33" spans="1:13" s="5" customFormat="1">
      <c r="A33" s="5" t="s">
        <v>23</v>
      </c>
      <c r="B33" s="5" t="s">
        <v>147</v>
      </c>
      <c r="D33" s="7"/>
      <c r="L33" s="7"/>
    </row>
    <row r="34" spans="1:13" s="5" customFormat="1">
      <c r="A34" s="11"/>
      <c r="B34" s="11"/>
      <c r="C34" s="11"/>
      <c r="D34" s="11"/>
      <c r="E34" s="11"/>
      <c r="F34" s="11"/>
      <c r="G34" s="11"/>
      <c r="H34" s="11"/>
      <c r="I34" s="11"/>
      <c r="J34" s="11"/>
      <c r="K34" s="11"/>
      <c r="L34" s="11"/>
      <c r="M34" s="11"/>
    </row>
    <row r="35" spans="1:13" s="5" customFormat="1" ht="74.25" customHeight="1">
      <c r="A35" s="5" t="s">
        <v>23</v>
      </c>
      <c r="B35" s="5" t="s">
        <v>266</v>
      </c>
      <c r="C35" s="5" t="s">
        <v>278</v>
      </c>
      <c r="D35" s="7">
        <v>42373</v>
      </c>
      <c r="E35" s="7"/>
      <c r="F35" s="5">
        <v>2.5</v>
      </c>
      <c r="G35" s="5">
        <v>61</v>
      </c>
      <c r="H35" s="5" t="s">
        <v>222</v>
      </c>
      <c r="I35" s="5" t="s">
        <v>220</v>
      </c>
      <c r="J35" s="5" t="s">
        <v>381</v>
      </c>
      <c r="K35" s="5" t="s">
        <v>351</v>
      </c>
      <c r="L35" s="7"/>
      <c r="M35" s="18" t="s">
        <v>382</v>
      </c>
    </row>
    <row r="36" spans="1:13" s="5" customFormat="1">
      <c r="A36" s="5" t="s">
        <v>23</v>
      </c>
      <c r="B36" s="5" t="s">
        <v>266</v>
      </c>
      <c r="D36" s="7"/>
      <c r="L36" s="7"/>
    </row>
    <row r="37" spans="1:13" s="5" customFormat="1">
      <c r="A37" s="5" t="s">
        <v>23</v>
      </c>
      <c r="B37" s="5" t="s">
        <v>266</v>
      </c>
      <c r="L37" s="7"/>
    </row>
    <row r="38" spans="1:13" s="5" customFormat="1">
      <c r="A38" s="5" t="s">
        <v>23</v>
      </c>
      <c r="B38" s="5" t="s">
        <v>266</v>
      </c>
      <c r="L38" s="7"/>
    </row>
    <row r="39" spans="1:13" s="5" customFormat="1">
      <c r="A39" s="5" t="s">
        <v>23</v>
      </c>
      <c r="B39" s="5" t="s">
        <v>266</v>
      </c>
      <c r="L39" s="7"/>
    </row>
    <row r="40" spans="1:13" s="5" customFormat="1">
      <c r="A40" s="5" t="s">
        <v>23</v>
      </c>
      <c r="B40" s="5" t="s">
        <v>266</v>
      </c>
      <c r="L40" s="7"/>
    </row>
    <row r="41" spans="1:13" s="5" customFormat="1">
      <c r="A41" s="5" t="s">
        <v>23</v>
      </c>
      <c r="B41" s="5" t="s">
        <v>266</v>
      </c>
      <c r="L41" s="7"/>
    </row>
    <row r="42" spans="1:13" s="5" customFormat="1">
      <c r="A42" s="5" t="s">
        <v>23</v>
      </c>
      <c r="B42" s="5" t="s">
        <v>266</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G1" zoomScale="85" zoomScaleNormal="85" workbookViewId="0">
      <pane ySplit="1" topLeftCell="A2" activePane="bottomLeft" state="frozen"/>
      <selection pane="bottomLeft" activeCell="O8" sqref="O8"/>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284</v>
      </c>
      <c r="E1" s="3" t="s">
        <v>285</v>
      </c>
      <c r="F1" s="3" t="s">
        <v>3</v>
      </c>
      <c r="G1" s="3" t="s">
        <v>4</v>
      </c>
      <c r="H1" s="3" t="s">
        <v>383</v>
      </c>
      <c r="I1" s="3" t="s">
        <v>5</v>
      </c>
      <c r="J1" s="3" t="s">
        <v>7</v>
      </c>
      <c r="K1" s="3" t="s">
        <v>8</v>
      </c>
      <c r="L1" s="3" t="s">
        <v>14</v>
      </c>
      <c r="M1" s="3" t="s">
        <v>15</v>
      </c>
      <c r="N1" s="3" t="s">
        <v>16</v>
      </c>
      <c r="O1" s="3" t="s">
        <v>384</v>
      </c>
      <c r="P1" s="3" t="s">
        <v>21</v>
      </c>
    </row>
    <row r="2" spans="1:16" s="5" customFormat="1" ht="138" customHeight="1">
      <c r="A2" s="9" t="s">
        <v>23</v>
      </c>
      <c r="B2" s="9" t="s">
        <v>24</v>
      </c>
      <c r="C2" s="9" t="s">
        <v>385</v>
      </c>
      <c r="D2" s="40">
        <v>42016</v>
      </c>
      <c r="E2" s="9"/>
      <c r="F2" s="24">
        <v>0.5</v>
      </c>
      <c r="G2" s="24">
        <f>28</f>
        <v>28</v>
      </c>
      <c r="H2" s="24" t="s">
        <v>386</v>
      </c>
      <c r="I2" s="9"/>
      <c r="J2" s="9"/>
      <c r="K2" s="9"/>
      <c r="L2" s="9"/>
      <c r="M2" s="9"/>
      <c r="N2" s="24" t="s">
        <v>387</v>
      </c>
      <c r="O2" s="24" t="s">
        <v>388</v>
      </c>
      <c r="P2" s="9"/>
    </row>
    <row r="3" spans="1:16" s="34" customFormat="1" ht="165">
      <c r="A3" s="9" t="s">
        <v>23</v>
      </c>
      <c r="B3" s="9" t="s">
        <v>24</v>
      </c>
      <c r="C3" s="9" t="s">
        <v>385</v>
      </c>
      <c r="D3" s="40">
        <v>42125</v>
      </c>
      <c r="E3" s="25"/>
      <c r="F3" s="24">
        <v>2</v>
      </c>
      <c r="G3" s="24">
        <f>18+1.5+2+1+2+2.5+1+1+3+2+4+4+2.5+3.5+4+3+2+2+2</f>
        <v>61</v>
      </c>
      <c r="H3" s="24" t="s">
        <v>389</v>
      </c>
      <c r="I3" s="9"/>
      <c r="J3" s="9"/>
      <c r="K3" s="9"/>
      <c r="L3" s="9"/>
      <c r="M3" s="9"/>
      <c r="N3" s="24" t="s">
        <v>390</v>
      </c>
      <c r="O3" s="24" t="s">
        <v>391</v>
      </c>
      <c r="P3" s="9"/>
    </row>
    <row r="4" spans="1:16" s="5" customFormat="1">
      <c r="A4" s="9" t="s">
        <v>23</v>
      </c>
      <c r="B4" s="9" t="s">
        <v>24</v>
      </c>
      <c r="C4" s="9"/>
      <c r="D4" s="9"/>
      <c r="E4" s="9"/>
      <c r="F4" s="9"/>
      <c r="G4" s="9"/>
      <c r="H4" s="9"/>
      <c r="I4" s="9"/>
      <c r="J4" s="9"/>
      <c r="K4" s="9"/>
      <c r="L4" s="9"/>
      <c r="M4" s="9"/>
      <c r="N4" s="9"/>
      <c r="O4" s="9"/>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30">
      <c r="A7" s="9" t="s">
        <v>23</v>
      </c>
      <c r="B7" s="9" t="s">
        <v>42</v>
      </c>
      <c r="C7" s="9" t="s">
        <v>349</v>
      </c>
      <c r="D7" s="25" t="s">
        <v>392</v>
      </c>
      <c r="E7" s="9" t="s">
        <v>393</v>
      </c>
      <c r="F7" s="9">
        <v>2</v>
      </c>
      <c r="G7" s="9">
        <v>2</v>
      </c>
      <c r="H7" s="9" t="s">
        <v>394</v>
      </c>
      <c r="I7" s="9"/>
      <c r="J7" s="9" t="s">
        <v>395</v>
      </c>
      <c r="K7" s="9" t="s">
        <v>396</v>
      </c>
      <c r="L7" s="9" t="s">
        <v>397</v>
      </c>
      <c r="M7" s="9" t="s">
        <v>398</v>
      </c>
      <c r="N7" s="9" t="s">
        <v>399</v>
      </c>
      <c r="O7" s="9" t="s">
        <v>400</v>
      </c>
      <c r="P7" s="9"/>
    </row>
    <row r="8" spans="1:16" s="5" customFormat="1" ht="30">
      <c r="A8" s="9" t="s">
        <v>23</v>
      </c>
      <c r="B8" s="9" t="s">
        <v>42</v>
      </c>
      <c r="C8" s="9" t="s">
        <v>349</v>
      </c>
      <c r="D8" s="25" t="s">
        <v>392</v>
      </c>
      <c r="E8" s="9" t="s">
        <v>393</v>
      </c>
      <c r="F8" s="9">
        <v>2</v>
      </c>
      <c r="G8" s="9">
        <v>2</v>
      </c>
      <c r="H8" s="9" t="s">
        <v>401</v>
      </c>
      <c r="I8" s="9"/>
      <c r="J8" s="9" t="s">
        <v>395</v>
      </c>
      <c r="K8" s="9" t="s">
        <v>396</v>
      </c>
      <c r="L8" s="9" t="s">
        <v>402</v>
      </c>
      <c r="M8" s="9" t="s">
        <v>398</v>
      </c>
      <c r="N8" s="9" t="s">
        <v>403</v>
      </c>
      <c r="O8" s="9" t="s">
        <v>400</v>
      </c>
      <c r="P8" s="9"/>
    </row>
    <row r="9" spans="1:16" s="18" customFormat="1" ht="30">
      <c r="A9" s="9" t="s">
        <v>23</v>
      </c>
      <c r="B9" s="9" t="s">
        <v>42</v>
      </c>
      <c r="C9" s="9" t="s">
        <v>349</v>
      </c>
      <c r="D9" s="25" t="s">
        <v>392</v>
      </c>
      <c r="E9" s="9"/>
      <c r="F9" s="9"/>
      <c r="G9" s="9"/>
      <c r="H9" s="9" t="s">
        <v>404</v>
      </c>
      <c r="I9" s="9"/>
      <c r="J9" s="9"/>
      <c r="K9" s="9"/>
      <c r="L9" s="9"/>
      <c r="M9" s="9"/>
      <c r="N9" s="9" t="s">
        <v>404</v>
      </c>
      <c r="O9" s="9"/>
      <c r="P9" s="9"/>
    </row>
    <row r="10" spans="1:16" s="5" customFormat="1">
      <c r="A10" s="9" t="s">
        <v>23</v>
      </c>
      <c r="B10" s="9" t="s">
        <v>42</v>
      </c>
      <c r="C10" s="9"/>
      <c r="D10" s="25"/>
      <c r="E10" s="25"/>
      <c r="F10" s="9"/>
      <c r="G10" s="9"/>
      <c r="H10" s="9"/>
      <c r="I10" s="9"/>
      <c r="J10" s="9"/>
      <c r="K10" s="9"/>
      <c r="L10" s="9"/>
      <c r="M10" s="9"/>
      <c r="N10" s="9"/>
      <c r="O10" s="9"/>
      <c r="P10" s="9"/>
    </row>
    <row r="11" spans="1:16" s="18" customFormat="1">
      <c r="A11" s="9" t="s">
        <v>23</v>
      </c>
      <c r="B11" s="9" t="s">
        <v>42</v>
      </c>
      <c r="C11" s="9"/>
      <c r="D11" s="9"/>
      <c r="E11" s="9"/>
      <c r="F11" s="9"/>
      <c r="G11" s="9"/>
      <c r="H11" s="9"/>
      <c r="I11" s="9"/>
      <c r="J11" s="9"/>
      <c r="K11" s="9"/>
      <c r="L11" s="9"/>
      <c r="M11" s="9"/>
      <c r="N11" s="9"/>
      <c r="O11" s="9"/>
      <c r="P11" s="9"/>
    </row>
    <row r="12" spans="1:16" s="5" customFormat="1">
      <c r="A12" s="9" t="s">
        <v>23</v>
      </c>
      <c r="B12" s="9" t="s">
        <v>42</v>
      </c>
      <c r="C12" s="9"/>
      <c r="D12" s="9"/>
      <c r="E12" s="9"/>
      <c r="F12" s="9"/>
      <c r="G12" s="9"/>
      <c r="H12" s="9"/>
      <c r="I12" s="9"/>
      <c r="J12" s="9"/>
      <c r="K12" s="9"/>
      <c r="L12" s="9"/>
      <c r="M12" s="9"/>
      <c r="N12" s="9"/>
      <c r="O12" s="9"/>
      <c r="P12" s="9"/>
    </row>
    <row r="13" spans="1:16" s="5" customFormat="1">
      <c r="A13" s="9" t="s">
        <v>23</v>
      </c>
      <c r="B13" s="9" t="s">
        <v>42</v>
      </c>
      <c r="C13" s="9"/>
      <c r="D13" s="9"/>
      <c r="E13" s="9"/>
      <c r="F13" s="9"/>
      <c r="G13" s="9"/>
      <c r="H13" s="9"/>
      <c r="I13" s="9"/>
      <c r="J13" s="9"/>
      <c r="K13" s="9"/>
      <c r="L13" s="9"/>
      <c r="M13" s="9"/>
      <c r="N13" s="9"/>
      <c r="O13" s="9"/>
      <c r="P13" s="9"/>
    </row>
    <row r="14" spans="1:16" s="5" customFormat="1">
      <c r="A14" s="9" t="s">
        <v>23</v>
      </c>
      <c r="B14" s="9" t="s">
        <v>42</v>
      </c>
      <c r="C14" s="9"/>
      <c r="D14" s="9"/>
      <c r="E14" s="9"/>
      <c r="F14" s="9"/>
      <c r="G14" s="9"/>
      <c r="H14" s="9"/>
      <c r="I14" s="9"/>
      <c r="J14" s="9"/>
      <c r="K14" s="9"/>
      <c r="L14" s="9"/>
      <c r="M14" s="9"/>
      <c r="N14" s="9"/>
      <c r="O14" s="9"/>
      <c r="P14" s="9"/>
    </row>
    <row r="15" spans="1:16" s="5" customFormat="1">
      <c r="A15" s="9" t="s">
        <v>23</v>
      </c>
      <c r="B15" s="9" t="s">
        <v>42</v>
      </c>
      <c r="C15" s="9"/>
      <c r="D15" s="9"/>
      <c r="E15" s="9"/>
      <c r="F15" s="9"/>
      <c r="G15" s="9"/>
      <c r="H15" s="9"/>
      <c r="I15" s="9"/>
      <c r="J15" s="9"/>
      <c r="K15" s="9"/>
      <c r="L15" s="9"/>
      <c r="M15" s="9"/>
      <c r="N15" s="9"/>
      <c r="O15" s="21"/>
      <c r="P15" s="9"/>
    </row>
    <row r="16" spans="1:16" s="5" customFormat="1">
      <c r="A16" s="9" t="s">
        <v>23</v>
      </c>
      <c r="B16" s="9" t="s">
        <v>42</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c r="A18" s="9" t="s">
        <v>23</v>
      </c>
      <c r="B18" s="9" t="s">
        <v>130</v>
      </c>
      <c r="C18" s="9"/>
      <c r="D18" s="25"/>
      <c r="E18" s="25"/>
      <c r="F18" s="9"/>
      <c r="G18" s="9"/>
      <c r="H18" s="9"/>
      <c r="I18" s="9"/>
      <c r="J18" s="9"/>
      <c r="K18" s="9"/>
      <c r="L18" s="9"/>
      <c r="M18" s="9"/>
      <c r="N18" s="9"/>
      <c r="O18" s="9"/>
      <c r="P18" s="9"/>
    </row>
    <row r="19" spans="1:16" s="35" customFormat="1">
      <c r="A19" s="9" t="s">
        <v>23</v>
      </c>
      <c r="B19" s="9" t="s">
        <v>130</v>
      </c>
      <c r="C19" s="9"/>
      <c r="D19" s="9"/>
      <c r="E19" s="9"/>
      <c r="F19" s="9"/>
      <c r="G19" s="9"/>
      <c r="H19" s="9"/>
      <c r="I19" s="9"/>
      <c r="J19" s="9"/>
      <c r="K19" s="9"/>
      <c r="L19" s="9"/>
      <c r="M19" s="9"/>
      <c r="N19" s="9"/>
      <c r="O19" s="9"/>
      <c r="P19" s="9"/>
    </row>
    <row r="20" spans="1:16" s="5" customFormat="1">
      <c r="A20" s="9" t="s">
        <v>23</v>
      </c>
      <c r="B20" s="9" t="s">
        <v>130</v>
      </c>
      <c r="C20" s="9"/>
      <c r="D20" s="9"/>
      <c r="E20" s="9"/>
      <c r="F20" s="9"/>
      <c r="G20" s="9"/>
      <c r="H20" s="9"/>
      <c r="I20" s="9"/>
      <c r="J20" s="9"/>
      <c r="K20" s="9"/>
      <c r="L20" s="9"/>
      <c r="M20" s="9"/>
      <c r="N20" s="9"/>
      <c r="O20" s="9"/>
      <c r="P20" s="9"/>
    </row>
    <row r="21" spans="1:16" s="35" customFormat="1">
      <c r="A21" s="9" t="s">
        <v>23</v>
      </c>
      <c r="B21" s="9" t="s">
        <v>130</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90">
      <c r="A23" s="9" t="s">
        <v>23</v>
      </c>
      <c r="B23" s="9" t="s">
        <v>147</v>
      </c>
      <c r="C23" s="9" t="s">
        <v>252</v>
      </c>
      <c r="D23" s="25" t="s">
        <v>405</v>
      </c>
      <c r="E23" s="25" t="s">
        <v>405</v>
      </c>
      <c r="F23" s="9">
        <v>0.5</v>
      </c>
      <c r="G23" s="9">
        <v>0.5</v>
      </c>
      <c r="H23" s="9" t="s">
        <v>406</v>
      </c>
      <c r="I23" s="9" t="s">
        <v>132</v>
      </c>
      <c r="J23" s="9"/>
      <c r="K23" s="9"/>
      <c r="L23" s="9"/>
      <c r="M23" s="9"/>
      <c r="N23" s="9" t="s">
        <v>407</v>
      </c>
      <c r="O23" s="9" t="s">
        <v>408</v>
      </c>
      <c r="P23" s="9"/>
    </row>
    <row r="24" spans="1:16" s="5" customFormat="1">
      <c r="A24" s="9" t="s">
        <v>23</v>
      </c>
      <c r="B24" s="9" t="s">
        <v>147</v>
      </c>
      <c r="C24" s="9"/>
      <c r="D24" s="25"/>
      <c r="E24" s="25"/>
      <c r="F24" s="9"/>
      <c r="G24" s="9"/>
      <c r="H24" s="9"/>
      <c r="I24" s="9"/>
      <c r="J24" s="9"/>
      <c r="K24" s="9"/>
      <c r="L24" s="9"/>
      <c r="M24" s="9"/>
      <c r="N24" s="9"/>
      <c r="O24" s="9"/>
      <c r="P24" s="9"/>
    </row>
    <row r="25" spans="1:16" s="5" customFormat="1">
      <c r="A25" s="9" t="s">
        <v>23</v>
      </c>
      <c r="B25" s="9" t="s">
        <v>147</v>
      </c>
      <c r="C25" s="9"/>
      <c r="D25" s="25"/>
      <c r="E25" s="25"/>
      <c r="F25" s="9"/>
      <c r="G25" s="9"/>
      <c r="H25" s="9"/>
      <c r="I25" s="9"/>
      <c r="J25" s="9"/>
      <c r="K25" s="9"/>
      <c r="L25" s="9"/>
      <c r="M25" s="9"/>
      <c r="N25" s="9"/>
      <c r="O25" s="9"/>
      <c r="P25" s="9"/>
    </row>
    <row r="26" spans="1:16" s="5" customFormat="1">
      <c r="A26" s="9" t="s">
        <v>23</v>
      </c>
      <c r="B26" s="9" t="s">
        <v>147</v>
      </c>
      <c r="C26" s="9"/>
      <c r="D26" s="9"/>
      <c r="E26" s="9"/>
      <c r="F26" s="9"/>
      <c r="G26" s="9"/>
      <c r="H26" s="9"/>
      <c r="I26" s="9"/>
      <c r="J26" s="9"/>
      <c r="K26" s="9"/>
      <c r="L26" s="9"/>
      <c r="M26" s="9"/>
      <c r="N26" s="9"/>
      <c r="O26" s="9"/>
      <c r="P26" s="9"/>
    </row>
    <row r="27" spans="1:16" s="5" customFormat="1">
      <c r="A27" s="9" t="s">
        <v>23</v>
      </c>
      <c r="B27" s="9" t="s">
        <v>147</v>
      </c>
      <c r="C27" s="9"/>
      <c r="D27" s="9"/>
      <c r="E27" s="9"/>
      <c r="F27" s="9"/>
      <c r="G27" s="9"/>
      <c r="H27" s="9"/>
      <c r="I27" s="9"/>
      <c r="J27" s="9"/>
      <c r="K27" s="9"/>
      <c r="L27" s="9"/>
      <c r="M27" s="9"/>
      <c r="N27" s="9"/>
      <c r="O27" s="9"/>
      <c r="P27" s="9"/>
    </row>
    <row r="28" spans="1:16" s="5" customFormat="1">
      <c r="A28" s="9" t="s">
        <v>23</v>
      </c>
      <c r="B28" s="9" t="s">
        <v>147</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105">
      <c r="A30" s="9" t="s">
        <v>23</v>
      </c>
      <c r="B30" s="9" t="s">
        <v>266</v>
      </c>
      <c r="C30" s="9" t="s">
        <v>409</v>
      </c>
      <c r="D30" s="25">
        <v>42494</v>
      </c>
      <c r="E30" s="25"/>
      <c r="F30" s="9">
        <v>4</v>
      </c>
      <c r="G30" s="5">
        <v>10.5</v>
      </c>
      <c r="H30" s="9" t="s">
        <v>410</v>
      </c>
      <c r="I30" s="9"/>
      <c r="J30" s="9" t="s">
        <v>103</v>
      </c>
      <c r="K30" s="9" t="s">
        <v>411</v>
      </c>
      <c r="L30" s="9"/>
      <c r="M30" s="9"/>
      <c r="N30" s="9" t="s">
        <v>412</v>
      </c>
      <c r="O30" s="9" t="s">
        <v>413</v>
      </c>
      <c r="P30" s="9"/>
    </row>
    <row r="31" spans="1:16" s="5" customFormat="1">
      <c r="A31" s="9" t="s">
        <v>23</v>
      </c>
      <c r="B31" s="9" t="s">
        <v>266</v>
      </c>
      <c r="C31" s="9"/>
      <c r="D31" s="25"/>
      <c r="E31" s="9"/>
      <c r="F31" s="9"/>
      <c r="G31" s="9"/>
      <c r="H31" s="9"/>
      <c r="I31" s="9"/>
      <c r="J31" s="9"/>
      <c r="K31" s="9"/>
      <c r="L31" s="9"/>
      <c r="M31" s="9"/>
      <c r="N31" s="9"/>
      <c r="O31" s="9"/>
      <c r="P31" s="9"/>
    </row>
    <row r="32" spans="1:16" s="5" customFormat="1">
      <c r="A32" s="9" t="s">
        <v>23</v>
      </c>
      <c r="B32" s="9" t="s">
        <v>266</v>
      </c>
      <c r="C32" s="9"/>
      <c r="D32" s="25"/>
      <c r="E32" s="9"/>
      <c r="F32" s="9"/>
      <c r="G32" s="9"/>
      <c r="H32" s="9"/>
      <c r="I32" s="9"/>
      <c r="J32" s="9"/>
      <c r="K32" s="9"/>
      <c r="L32" s="9"/>
      <c r="M32" s="9"/>
      <c r="N32" s="9"/>
      <c r="O32" s="9"/>
      <c r="P32" s="9"/>
    </row>
    <row r="33" spans="1:16" s="5" customFormat="1">
      <c r="A33" s="9" t="s">
        <v>23</v>
      </c>
      <c r="B33" s="9" t="s">
        <v>266</v>
      </c>
      <c r="C33" s="9"/>
      <c r="D33" s="9"/>
      <c r="E33" s="9"/>
      <c r="F33" s="9"/>
      <c r="G33" s="9"/>
      <c r="H33" s="9"/>
      <c r="I33" s="9"/>
      <c r="J33" s="9"/>
      <c r="K33" s="9"/>
      <c r="L33" s="9"/>
      <c r="M33" s="9"/>
      <c r="N33" s="9"/>
      <c r="O33" s="9"/>
      <c r="P33" s="9"/>
    </row>
    <row r="34" spans="1:16" s="5" customFormat="1">
      <c r="A34" s="9" t="s">
        <v>23</v>
      </c>
      <c r="B34" s="9" t="s">
        <v>266</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List_Def!B12:B22</xm:f>
          </x14:formula1>
          <xm:sqref>I29 I25</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topLeftCell="B1" workbookViewId="0">
      <selection activeCell="N5" sqref="N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343</v>
      </c>
      <c r="G1" s="2" t="s">
        <v>288</v>
      </c>
      <c r="H1" s="1" t="s">
        <v>14</v>
      </c>
      <c r="I1" s="1" t="s">
        <v>15</v>
      </c>
      <c r="J1" s="1" t="s">
        <v>18</v>
      </c>
      <c r="K1" s="1" t="s">
        <v>19</v>
      </c>
      <c r="L1" s="1" t="s">
        <v>20</v>
      </c>
      <c r="M1" s="1" t="s">
        <v>414</v>
      </c>
      <c r="N1" s="2" t="s">
        <v>291</v>
      </c>
    </row>
    <row r="2" spans="1:14">
      <c r="A2" t="s">
        <v>415</v>
      </c>
      <c r="B2" t="s">
        <v>416</v>
      </c>
      <c r="C2" t="s">
        <v>134</v>
      </c>
      <c r="D2" t="s">
        <v>417</v>
      </c>
      <c r="E2" t="s">
        <v>81</v>
      </c>
      <c r="F2" s="4" t="s">
        <v>358</v>
      </c>
      <c r="G2" s="4" t="s">
        <v>418</v>
      </c>
      <c r="H2" t="s">
        <v>62</v>
      </c>
      <c r="I2" t="s">
        <v>398</v>
      </c>
      <c r="J2" t="s">
        <v>419</v>
      </c>
      <c r="K2" t="s">
        <v>420</v>
      </c>
      <c r="L2" t="s">
        <v>75</v>
      </c>
      <c r="M2" t="s">
        <v>111</v>
      </c>
      <c r="N2" s="4" t="s">
        <v>297</v>
      </c>
    </row>
    <row r="3" spans="1:14">
      <c r="A3" t="s">
        <v>24</v>
      </c>
      <c r="B3" t="s">
        <v>58</v>
      </c>
      <c r="C3" t="s">
        <v>421</v>
      </c>
      <c r="D3" t="s">
        <v>422</v>
      </c>
      <c r="E3" t="s">
        <v>30</v>
      </c>
      <c r="F3" s="4" t="s">
        <v>351</v>
      </c>
      <c r="G3" s="4" t="s">
        <v>294</v>
      </c>
      <c r="H3" t="s">
        <v>84</v>
      </c>
      <c r="I3" t="s">
        <v>95</v>
      </c>
      <c r="J3" t="s">
        <v>423</v>
      </c>
      <c r="K3" t="s">
        <v>145</v>
      </c>
      <c r="L3" t="s">
        <v>52</v>
      </c>
      <c r="M3" t="s">
        <v>424</v>
      </c>
      <c r="N3" s="4" t="s">
        <v>330</v>
      </c>
    </row>
    <row r="4" spans="1:14">
      <c r="A4" t="s">
        <v>425</v>
      </c>
      <c r="B4" t="s">
        <v>78</v>
      </c>
      <c r="C4" t="s">
        <v>150</v>
      </c>
      <c r="D4" t="s">
        <v>426</v>
      </c>
      <c r="E4" t="s">
        <v>136</v>
      </c>
      <c r="F4" s="4" t="s">
        <v>427</v>
      </c>
      <c r="G4" s="4" t="s">
        <v>295</v>
      </c>
      <c r="H4" t="s">
        <v>118</v>
      </c>
      <c r="I4" t="s">
        <v>72</v>
      </c>
      <c r="J4" t="s">
        <v>428</v>
      </c>
      <c r="K4" t="s">
        <v>110</v>
      </c>
      <c r="L4" t="s">
        <v>34</v>
      </c>
      <c r="M4" t="s">
        <v>429</v>
      </c>
      <c r="N4" s="4" t="s">
        <v>321</v>
      </c>
    </row>
    <row r="5" spans="1:14">
      <c r="A5" t="s">
        <v>430</v>
      </c>
      <c r="B5" t="s">
        <v>431</v>
      </c>
      <c r="C5" t="s">
        <v>114</v>
      </c>
      <c r="D5" t="s">
        <v>432</v>
      </c>
      <c r="E5" t="s">
        <v>105</v>
      </c>
      <c r="F5" s="4" t="s">
        <v>433</v>
      </c>
      <c r="G5" s="4" t="s">
        <v>300</v>
      </c>
      <c r="H5" t="s">
        <v>434</v>
      </c>
      <c r="I5" t="s">
        <v>435</v>
      </c>
      <c r="J5" t="s">
        <v>436</v>
      </c>
      <c r="K5" t="s">
        <v>437</v>
      </c>
      <c r="L5" s="6" t="s">
        <v>438</v>
      </c>
      <c r="M5" t="s">
        <v>439</v>
      </c>
      <c r="N5" s="4" t="s">
        <v>335</v>
      </c>
    </row>
    <row r="6" spans="1:14">
      <c r="A6" t="s">
        <v>440</v>
      </c>
      <c r="B6" t="s">
        <v>36</v>
      </c>
      <c r="C6" t="s">
        <v>103</v>
      </c>
      <c r="D6" t="s">
        <v>441</v>
      </c>
      <c r="E6" t="s">
        <v>127</v>
      </c>
      <c r="F6" s="4" t="s">
        <v>442</v>
      </c>
      <c r="G6" s="4" t="s">
        <v>320</v>
      </c>
      <c r="H6" t="s">
        <v>443</v>
      </c>
      <c r="I6" t="s">
        <v>444</v>
      </c>
      <c r="J6" t="s">
        <v>144</v>
      </c>
      <c r="K6" t="s">
        <v>445</v>
      </c>
      <c r="L6" t="s">
        <v>239</v>
      </c>
      <c r="M6" t="s">
        <v>446</v>
      </c>
      <c r="N6" s="4" t="s">
        <v>316</v>
      </c>
    </row>
    <row r="7" spans="1:14">
      <c r="A7" t="s">
        <v>147</v>
      </c>
      <c r="B7" t="s">
        <v>157</v>
      </c>
      <c r="C7" t="s">
        <v>447</v>
      </c>
      <c r="D7" t="s">
        <v>448</v>
      </c>
      <c r="E7" t="s">
        <v>449</v>
      </c>
      <c r="F7" s="4" t="s">
        <v>450</v>
      </c>
      <c r="H7" t="s">
        <v>451</v>
      </c>
      <c r="I7" t="s">
        <v>452</v>
      </c>
      <c r="J7" t="s">
        <v>453</v>
      </c>
      <c r="M7" t="s">
        <v>454</v>
      </c>
      <c r="N7" s="4" t="s">
        <v>339</v>
      </c>
    </row>
    <row r="8" spans="1:14">
      <c r="A8" t="s">
        <v>42</v>
      </c>
      <c r="B8" t="s">
        <v>132</v>
      </c>
      <c r="C8" t="s">
        <v>259</v>
      </c>
      <c r="D8" t="s">
        <v>455</v>
      </c>
      <c r="F8" s="4" t="s">
        <v>379</v>
      </c>
      <c r="H8" t="s">
        <v>456</v>
      </c>
      <c r="I8" t="s">
        <v>153</v>
      </c>
      <c r="J8" t="s">
        <v>457</v>
      </c>
      <c r="N8" s="4" t="s">
        <v>324</v>
      </c>
    </row>
    <row r="9" spans="1:14">
      <c r="A9" t="s">
        <v>130</v>
      </c>
      <c r="B9" t="s">
        <v>116</v>
      </c>
      <c r="C9" t="s">
        <v>45</v>
      </c>
      <c r="D9" t="s">
        <v>458</v>
      </c>
      <c r="F9" s="4" t="s">
        <v>459</v>
      </c>
      <c r="H9" t="s">
        <v>460</v>
      </c>
      <c r="I9" t="s">
        <v>63</v>
      </c>
      <c r="J9" t="s">
        <v>461</v>
      </c>
      <c r="N9" s="4" t="s">
        <v>333</v>
      </c>
    </row>
    <row r="10" spans="1:14">
      <c r="A10" t="s">
        <v>266</v>
      </c>
      <c r="B10" t="s">
        <v>220</v>
      </c>
      <c r="C10" t="s">
        <v>462</v>
      </c>
      <c r="D10" t="s">
        <v>463</v>
      </c>
      <c r="H10" t="s">
        <v>464</v>
      </c>
      <c r="J10" t="s">
        <v>465</v>
      </c>
      <c r="N10" s="4" t="s">
        <v>466</v>
      </c>
    </row>
    <row r="11" spans="1:14">
      <c r="B11" t="s">
        <v>67</v>
      </c>
      <c r="C11" t="s">
        <v>222</v>
      </c>
      <c r="D11" t="s">
        <v>69</v>
      </c>
      <c r="H11" t="s">
        <v>467</v>
      </c>
      <c r="J11" t="s">
        <v>468</v>
      </c>
      <c r="N11" s="4" t="s">
        <v>469</v>
      </c>
    </row>
    <row r="12" spans="1:14">
      <c r="B12" t="s">
        <v>470</v>
      </c>
      <c r="C12" t="s">
        <v>269</v>
      </c>
      <c r="D12" t="s">
        <v>182</v>
      </c>
      <c r="H12" t="s">
        <v>49</v>
      </c>
      <c r="J12" t="s">
        <v>109</v>
      </c>
      <c r="N12" s="4" t="s">
        <v>471</v>
      </c>
    </row>
    <row r="13" spans="1:14">
      <c r="B13" t="s">
        <v>26</v>
      </c>
      <c r="C13" t="s">
        <v>159</v>
      </c>
      <c r="D13" t="s">
        <v>191</v>
      </c>
      <c r="H13" t="s">
        <v>472</v>
      </c>
      <c r="J13" t="s">
        <v>473</v>
      </c>
      <c r="N13" s="4" t="s">
        <v>474</v>
      </c>
    </row>
    <row r="14" spans="1:14">
      <c r="B14" t="s">
        <v>475</v>
      </c>
      <c r="C14" t="s">
        <v>175</v>
      </c>
      <c r="D14" t="s">
        <v>476</v>
      </c>
      <c r="H14" t="s">
        <v>477</v>
      </c>
      <c r="N14" s="4" t="s">
        <v>478</v>
      </c>
    </row>
    <row r="15" spans="1:14">
      <c r="D15" t="s">
        <v>479</v>
      </c>
      <c r="H15" t="s">
        <v>480</v>
      </c>
      <c r="N15" s="4" t="s">
        <v>481</v>
      </c>
    </row>
    <row r="16" spans="1:14">
      <c r="D16" t="s">
        <v>482</v>
      </c>
      <c r="H16" t="s">
        <v>483</v>
      </c>
      <c r="N16" s="4" t="s">
        <v>484</v>
      </c>
    </row>
    <row r="17" spans="4:14">
      <c r="D17" t="s">
        <v>485</v>
      </c>
      <c r="H17" t="s">
        <v>486</v>
      </c>
      <c r="N17" s="4" t="s">
        <v>487</v>
      </c>
    </row>
    <row r="18" spans="4:14">
      <c r="D18" t="s">
        <v>488</v>
      </c>
      <c r="H18" t="s">
        <v>489</v>
      </c>
      <c r="N18" s="4" t="s">
        <v>490</v>
      </c>
    </row>
    <row r="19" spans="4:14">
      <c r="D19" t="s">
        <v>491</v>
      </c>
      <c r="H19" t="s">
        <v>492</v>
      </c>
      <c r="N19" s="4" t="s">
        <v>493</v>
      </c>
    </row>
    <row r="20" spans="4:14">
      <c r="D20" t="s">
        <v>168</v>
      </c>
      <c r="H20" t="s">
        <v>494</v>
      </c>
      <c r="N20" s="4" t="s">
        <v>302</v>
      </c>
    </row>
    <row r="21" spans="4:14">
      <c r="D21" t="s">
        <v>495</v>
      </c>
      <c r="H21" t="s">
        <v>496</v>
      </c>
      <c r="N21" s="4" t="s">
        <v>326</v>
      </c>
    </row>
    <row r="22" spans="4:14">
      <c r="D22" t="s">
        <v>310</v>
      </c>
      <c r="H22" t="s">
        <v>497</v>
      </c>
    </row>
    <row r="23" spans="4:14">
      <c r="D23" t="s">
        <v>299</v>
      </c>
      <c r="H23" t="s">
        <v>498</v>
      </c>
    </row>
    <row r="24" spans="4:14">
      <c r="D24" t="s">
        <v>499</v>
      </c>
      <c r="H24" t="s">
        <v>500</v>
      </c>
    </row>
    <row r="25" spans="4:14">
      <c r="D25" t="s">
        <v>501</v>
      </c>
      <c r="H25" t="s">
        <v>502</v>
      </c>
    </row>
    <row r="26" spans="4:14">
      <c r="D26" t="s">
        <v>314</v>
      </c>
      <c r="H26" t="s">
        <v>503</v>
      </c>
    </row>
    <row r="27" spans="4:14">
      <c r="D27" t="s">
        <v>319</v>
      </c>
      <c r="H27" t="s">
        <v>504</v>
      </c>
    </row>
    <row r="28" spans="4:14">
      <c r="D28" t="s">
        <v>135</v>
      </c>
      <c r="H28" t="s">
        <v>505</v>
      </c>
    </row>
    <row r="29" spans="4:14">
      <c r="D29" t="s">
        <v>176</v>
      </c>
      <c r="H29" t="s">
        <v>506</v>
      </c>
    </row>
    <row r="30" spans="4:14">
      <c r="H30" t="s">
        <v>507</v>
      </c>
    </row>
    <row r="31" spans="4:14">
      <c r="H31" t="s">
        <v>508</v>
      </c>
    </row>
    <row r="32" spans="4:14">
      <c r="H32" t="s">
        <v>55</v>
      </c>
    </row>
    <row r="33" spans="8:8">
      <c r="H33" t="s">
        <v>509</v>
      </c>
    </row>
    <row r="34" spans="8:8">
      <c r="H34" t="s">
        <v>510</v>
      </c>
    </row>
    <row r="35" spans="8:8">
      <c r="H35" t="s">
        <v>511</v>
      </c>
    </row>
    <row r="36" spans="8:8">
      <c r="H36" t="s">
        <v>512</v>
      </c>
    </row>
    <row r="37" spans="8:8">
      <c r="H37" t="s">
        <v>513</v>
      </c>
    </row>
    <row r="38" spans="8:8">
      <c r="H38" t="s">
        <v>514</v>
      </c>
    </row>
    <row r="39" spans="8:8">
      <c r="H39" t="s">
        <v>515</v>
      </c>
    </row>
    <row r="40" spans="8:8">
      <c r="H40" t="s">
        <v>397</v>
      </c>
    </row>
    <row r="41" spans="8:8">
      <c r="H41" t="s">
        <v>516</v>
      </c>
    </row>
    <row r="42" spans="8:8">
      <c r="H42" t="s">
        <v>517</v>
      </c>
    </row>
    <row r="43" spans="8:8">
      <c r="H43" t="s">
        <v>518</v>
      </c>
    </row>
    <row r="44" spans="8:8">
      <c r="H44" t="s">
        <v>519</v>
      </c>
    </row>
    <row r="45" spans="8:8">
      <c r="H45" t="s">
        <v>520</v>
      </c>
    </row>
    <row r="46" spans="8:8">
      <c r="H46" t="s">
        <v>521</v>
      </c>
    </row>
    <row r="47" spans="8:8">
      <c r="H47" t="s">
        <v>522</v>
      </c>
    </row>
    <row r="48" spans="8:8">
      <c r="H48" t="s">
        <v>523</v>
      </c>
    </row>
    <row r="49" spans="8:8">
      <c r="H49" t="s">
        <v>524</v>
      </c>
    </row>
    <row r="50" spans="8:8">
      <c r="H50" t="s">
        <v>525</v>
      </c>
    </row>
    <row r="51" spans="8:8">
      <c r="H51" t="s">
        <v>402</v>
      </c>
    </row>
    <row r="52" spans="8:8">
      <c r="H52" t="s">
        <v>526</v>
      </c>
    </row>
    <row r="53" spans="8:8">
      <c r="H53" t="s">
        <v>527</v>
      </c>
    </row>
    <row r="54" spans="8:8">
      <c r="H54" t="s">
        <v>71</v>
      </c>
    </row>
    <row r="55" spans="8:8">
      <c r="H55" t="s">
        <v>528</v>
      </c>
    </row>
    <row r="56" spans="8:8">
      <c r="H56" t="s">
        <v>529</v>
      </c>
    </row>
    <row r="57" spans="8:8">
      <c r="H57" t="s">
        <v>530</v>
      </c>
    </row>
    <row r="58" spans="8:8">
      <c r="H58" t="s">
        <v>531</v>
      </c>
    </row>
    <row r="59" spans="8:8">
      <c r="H59" t="s">
        <v>532</v>
      </c>
    </row>
    <row r="60" spans="8:8">
      <c r="H60" t="s">
        <v>141</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N44VMCDRJN5V-1185-100</_dlc_DocId>
    <_dlc_DocIdUrl xmlns="cb5d6810-567b-4c4f-b836-c1a43d78418d">
      <Url>https://freescale.sharepoint.com/sites/sandbox/RD/_layouts/15/DocIdRedir.aspx?ID=N44VMCDRJN5V-1185-100</Url>
      <Description>N44VMCDRJN5V-1185-100</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schemas.microsoft.com/sharepoint/v3"/>
    <ds:schemaRef ds:uri="cb5d6810-567b-4c4f-b836-c1a43d78418d"/>
    <ds:schemaRef ds:uri="http://schemas.microsoft.com/office/2006/documentManagement/types"/>
    <ds:schemaRef ds:uri="http://purl.org/dc/elements/1.1/"/>
    <ds:schemaRef ds:uri="http://purl.org/dc/dcmitype/"/>
    <ds:schemaRef ds:uri="745aa4e4-9d3f-4d2c-83ff-15bb0983b1e6"/>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2016-05-25T01:48:33Z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118e2809-4ac4-463b-9ff5-96a988dbc69a</vt:lpwstr>
  </property>
</Properties>
</file>