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bookViews>
  <sheets>
    <sheet name="Customer Support" sheetId="3" r:id="rId1"/>
    <sheet name="Reference Design" sheetId="6" r:id="rId2"/>
    <sheet name="Apps Lead" sheetId="5"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alcChain.xml><?xml version="1.0" encoding="utf-8"?>
<calcChain xmlns="http://schemas.openxmlformats.org/spreadsheetml/2006/main">
  <c r="E4" i="3" l="1"/>
  <c r="E3" i="3"/>
  <c r="E2" i="3"/>
</calcChain>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<sst xmlns="http://schemas.openxmlformats.org/spreadsheetml/2006/main" count="1195" uniqueCount="528">
  <si>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</si>
  <si>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</si>
  <si>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</si>
  <si>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</si>
  <si>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</si>
  <si>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</si>
  <si>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</si>
  <si>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</si>
  <si>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</si>
  <si>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</si>
  <si>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</si>
  <si>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</si>
  <si>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</si>
  <si>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</si>
  <si>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</si>
  <si>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</si>
  <si>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</si>
  <si>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</si>
  <si>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</si>
  <si>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</si>
  <si>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</si>
  <si>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</si>
  <si>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</si>
  <si>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</si>
  <si>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WW32</t>
  </si>
  <si>
    <t>Sherry</t>
  </si>
  <si>
    <t>T.C. Lun</t>
  </si>
  <si>
    <t>Consumer/Communication</t>
  </si>
  <si>
    <t>Lumi (Shenzhen)</t>
  </si>
  <si>
    <t>Wireless MCU (ZigBee)</t>
  </si>
  <si>
    <t>JN5169</t>
  </si>
  <si>
    <t>DI</t>
  </si>
  <si>
    <t>SmartHome Wireless Lamp Control</t>
  </si>
  <si>
    <t>Flash Content Loss Issues</t>
  </si>
  <si>
    <t xml:space="preserve"> Reviewed the given schematic, PCB layout and system information and pointed out what problems in the given information. Our local CAS engineer had passed our finding to customer.
 Completed some EMS experiments in our Shenzhen EMC lab, the given working unit are running normally during the 4kv EFT and 15kv air discharge noise injection to the system. But the unit will be reset if place the 3W walkie talkie near the unit.
 Customer started some experiment in their side and we reviewed their test results and further suggestion had been passed to customer to narrow down the root causes. The customer will continuous to do more experiment based on our suggestion in next week. 
</t>
  </si>
  <si>
    <t>hardware design review, evaluation report with recommendations</t>
  </si>
  <si>
    <t>Professional Service</t>
  </si>
  <si>
    <t>Great China</t>
  </si>
  <si>
    <t>CAS engineer (W.S. Wong, ws.wong@nxp.com)</t>
  </si>
  <si>
    <t>WirelessConnectivity/IoT</t>
  </si>
  <si>
    <t>Midea</t>
  </si>
  <si>
    <t>Kinetis</t>
  </si>
  <si>
    <t>LPC4357</t>
  </si>
  <si>
    <t>Mircowave Oven</t>
  </si>
  <si>
    <t>IIC and SPI Noise Interference Issues</t>
  </si>
  <si>
    <t xml:space="preserve"> EMC performance review is in progress. Some delay is due to other urgent EMC support activities. Will resume the review in next week. </t>
  </si>
  <si>
    <t xml:space="preserve">CAS engineer (Kehan Qin, kehan.qin@nxp.com) </t>
  </si>
  <si>
    <t>Shanghai SE team</t>
  </si>
  <si>
    <t>KE18 and KV31</t>
  </si>
  <si>
    <t>KE18 and KV31 HVP Boards</t>
  </si>
  <si>
    <t>FCC failure issues</t>
  </si>
  <si>
    <t> Our Shanghai SE had completed the FCC evaluation and shared their result to me for further discussion. Discussed with our Shanghai SE about their finding and I shared my comment on it and pointed out what is the mechanism behind the test results. Per our SE further request, they want to analyze the difference between KV31 and KE18 HVP boards. And want to have some guideline for next HVP board design. Suggest our local SE “Wang Peng” to share what our discussion with the team and I will spend more time to analyze the difference between KV31 and KE18 HVP boards in coming weeks.</t>
  </si>
  <si>
    <t>System Engineer (Ben Wang, ben.wang@nxp.com)</t>
  </si>
  <si>
    <t>William</t>
  </si>
  <si>
    <t>william</t>
  </si>
  <si>
    <t>Wang Hao</t>
  </si>
  <si>
    <t>HuaXin</t>
  </si>
  <si>
    <t>Kinetis K</t>
  </si>
  <si>
    <t>K22FN256VLH12</t>
  </si>
  <si>
    <t>MP</t>
  </si>
  <si>
    <t>IR touch panel</t>
  </si>
  <si>
    <t>1-22LIZTT</t>
  </si>
  <si>
    <t>USB</t>
  </si>
  <si>
    <t>KSDK</t>
  </si>
  <si>
    <t>Customer reported HID device enumeration failure with multiple tries and requested help to find root cause.</t>
  </si>
  <si>
    <t>Got Alistair feedback there is PMC related timer which has relationship with HSRUN to RUN mode switch time and can be used for checking the time distribution among different samples. Confirmed with PE team that this timer was checked on tester based on lot number. Requested customer to provide lot number, but unfortunately customer cannot provide clear lot number and can just provide date trace code. This increased PE team search time for associated tester data. Till now, PE team is still working on getting tester data for customer samples. 
Continued USB enumeration failure analysis with FAE, found when failure occurred, stall endpoint routine entered twice but clear endpoint stall ISR just entered once. Adding printf inside the stall endpoint routine for debug changed the timing of running code and resulted issue not duplicatable. Still finding a way to checking the exact timing issue when USB device is connected with a USB3.0 port and resulted this failure.</t>
  </si>
  <si>
    <t>General</t>
  </si>
  <si>
    <t>FAE(Xiong Chunliu)</t>
  </si>
  <si>
    <t>https://community.nxp.com/thread/430297</t>
  </si>
  <si>
    <t xml:space="preserve">Wang Peng </t>
  </si>
  <si>
    <t>Industry</t>
  </si>
  <si>
    <t>ARROW</t>
  </si>
  <si>
    <t>Kinetis L</t>
  </si>
  <si>
    <t>KL17</t>
  </si>
  <si>
    <t>UART</t>
  </si>
  <si>
    <t>request the max baud rate of LPUART</t>
  </si>
  <si>
    <t>Help to clarify the max baud rate of LPUART, also notice that take care of the really application is impact by other factors, such as signals loading(parasitism capacitance or inductance) and clock deviation.</t>
  </si>
  <si>
    <t>Customization</t>
  </si>
  <si>
    <t>China</t>
  </si>
  <si>
    <t>TIC(Robin Shen)</t>
  </si>
  <si>
    <t>https://community.nxp.com/message/819383?commentID=819383&amp;et=notification.mention#comment-819383</t>
  </si>
  <si>
    <t>Hefei Kinghome</t>
  </si>
  <si>
    <t>S08</t>
  </si>
  <si>
    <t>MC9S08PT32AVLD</t>
  </si>
  <si>
    <t>refrigerator display panel</t>
  </si>
  <si>
    <t>1-1NGSAOJ</t>
  </si>
  <si>
    <t>TSI</t>
  </si>
  <si>
    <t>Review PCB layout</t>
  </si>
  <si>
    <t>there occur the issue of  false trigger during IEC 64000-4-6 test on customer previous board, review customer updated PCB file, and share some suggestion to customer(2 comments is added).</t>
  </si>
  <si>
    <t>Zhong Juying</t>
  </si>
  <si>
    <t>Security</t>
  </si>
  <si>
    <t>Wuhan-Tianyu</t>
  </si>
  <si>
    <t>MK21F</t>
  </si>
  <si>
    <t xml:space="preserve">mPOS </t>
  </si>
  <si>
    <t>Dryice</t>
  </si>
  <si>
    <t>Customer reported two questions and sample code requirement on Dryice usage</t>
  </si>
  <si>
    <t>answered customer's questions and delivered example codes to FAE</t>
  </si>
  <si>
    <t>Ctm S/W defect</t>
  </si>
  <si>
    <t>Key</t>
  </si>
  <si>
    <t>FAE (Hanson he)</t>
  </si>
  <si>
    <t>BBPOS </t>
  </si>
  <si>
    <t>mPOS</t>
  </si>
  <si>
    <t>Customer reported that the lab required a new firmware with trigger before and after 16-rounds operation</t>
  </si>
  <si>
    <t xml:space="preserve"> Modified countermeasure library to meet lab's requirement and wrote a porting example code</t>
  </si>
  <si>
    <t>FAE (Yang YU)</t>
  </si>
  <si>
    <t>Eric</t>
  </si>
  <si>
    <t>Shi Changhao, Terry Lv</t>
  </si>
  <si>
    <t>LG/VW</t>
  </si>
  <si>
    <t>Kinetis W</t>
  </si>
  <si>
    <t>KW41</t>
  </si>
  <si>
    <t>Early Evaluation</t>
  </si>
  <si>
    <t>Car BLE/WIFI Dual Anteana System</t>
  </si>
  <si>
    <t>12M</t>
  </si>
  <si>
    <t>Radio</t>
  </si>
  <si>
    <t>IAR</t>
  </si>
  <si>
    <t>Got patch from Connectivity Software Team to enable STOP mode in ADV and SCAN and do a full test.</t>
  </si>
  <si>
    <t xml:space="preserve">Got patch from Connectivity Software Team to enable STOP mode in ADV and SCAN and do a full test. From overall test, during ADV and SCAN, the power consumption is improved somehow, but still have very big gap comparing to TI CC2650, please see below description for details.
Now the average power consumption refinement is very slow and nobody give clear deadline for finishing this, need escalation immediately.
1. Peak current.  
  From our data sheet, both TX/RX current are 6.5 mA. Now we have reduced the current to TX 8.1mA, RX 9.1mA and Scan 12 mA. For TI's CC2650, the peak current for SCAN mode is 7mA. We deliver our test result to the softeare team, still no answer yet.
2. ADV and Scan pre-work and post-work time.
  During ADV test, the total time of pre-ADV and post-ADV of KW41 is 5ms while CC2650 uses about 2ms, so we need to refine this time as soon as possible to reduce average power consumption. We deliver this info to the software design team, still no feedback. 
</t>
  </si>
  <si>
    <t>New Requirement</t>
  </si>
  <si>
    <t>FAE(Thomas Kang)</t>
  </si>
  <si>
    <t>https://community.nxp.com/message/665311</t>
  </si>
  <si>
    <t>Richy</t>
  </si>
  <si>
    <t>Ethan Cheng</t>
  </si>
  <si>
    <t>iBase</t>
  </si>
  <si>
    <t>K81F150M</t>
  </si>
  <si>
    <t>NFC/Smart card reader</t>
  </si>
  <si>
    <t>New opportunity for Kinetis K81 smart card reader solution.</t>
  </si>
  <si>
    <t>Visited iBase to discuss Kinetis K81 smart card reader solution with her end customer, Acer. Two new opportunities which one is K81 + TDA8035 for smart card reader and the other is K81 + TDA8035 x 4 + PN5180 for NFC card reader were confirmed by Acer. NXP will deliver the related design material and support iBase kick off these projects soon.</t>
  </si>
  <si>
    <t>FAE (David Chen - B36932)</t>
  </si>
  <si>
    <t>Zhou Xuwei</t>
  </si>
  <si>
    <t>Automotive</t>
  </si>
  <si>
    <t>ZFTRW</t>
  </si>
  <si>
    <t>DSC</t>
  </si>
  <si>
    <t>s56F8013</t>
  </si>
  <si>
    <t>DW</t>
  </si>
  <si>
    <t>Electrical Power Steering</t>
  </si>
  <si>
    <t>P.J.Chen found that the non-trimmed chip didn't run at all when she integrated customer's code into burn-in codes. Helped her to identify the root cause.</t>
  </si>
  <si>
    <t xml:space="preserve">It turned out the value of register OPT1 in FM module is 0xFFFF if the chip is non-trimmed, and it's value is copied to register OCTRL in OCCS module by customer's code, which sets ROPD bit to 1, so the RC oscillator is powered down. </t>
  </si>
  <si>
    <t>Globe Transition</t>
  </si>
  <si>
    <t>Ding Wenshuang, Zhou Xuwei</t>
  </si>
  <si>
    <t>Motor Control</t>
  </si>
  <si>
    <t>Little Swan</t>
  </si>
  <si>
    <t>MC56F82723</t>
  </si>
  <si>
    <t>BPM washing machine</t>
  </si>
  <si>
    <t>CW10.6</t>
  </si>
  <si>
    <t>Project Load test</t>
  </si>
  <si>
    <t>Changed the motor parameters to adapt Welling motor. Tested the code on a washing machine with unbalanced loading inside the drum. The motor ran continuously at 150RPM and 300RPM.</t>
  </si>
  <si>
    <t>FAE(Larry Yang)</t>
  </si>
  <si>
    <t xml:space="preserve"> Zhou Xuwei</t>
  </si>
  <si>
    <t>Delta HA</t>
  </si>
  <si>
    <t>MC56F82746</t>
  </si>
  <si>
    <t xml:space="preserve">Eliminated alignment stage, and changed it into a rotation of 15RPM lasting one electrical period. The current amplitude is 3A. Increased the proportional gain of ASR and the bandwidth of the observer. Id is set to 0.5A when reference speed is below 280RPM. Sent the code to Stanley after the tests at Suzhou lab. </t>
  </si>
  <si>
    <t>FAE(Stanley Huang - B42861)</t>
  </si>
  <si>
    <t>MONDE</t>
  </si>
  <si>
    <t>MC56F82736</t>
  </si>
  <si>
    <t>Air-conditioners for automobiles</t>
  </si>
  <si>
    <t xml:space="preserve">Customer went to his another end customer in Hefei for a test of the compressor control performance. Supported MONDE through phone calls. </t>
  </si>
  <si>
    <t xml:space="preserve">1). Confirmed the IPM temperature sensing and protection point. 2). Guided them to fill in the motor parameters in the excel file. They've been using line-to-line resistance value and the inductance value couldn't be confirmed.  3). After parameter change, it's still difficult to startup at high differential pressure(0.7~1.2Mpa). Suggested them to increase the alignment and startup current, and it didn't make much difference. Increasing the bandwidth of the observer seemed to be helping. </t>
  </si>
  <si>
    <t>Zhao Ping</t>
  </si>
  <si>
    <t>Wireless Charger</t>
  </si>
  <si>
    <t>Delphi China</t>
  </si>
  <si>
    <t>WCT</t>
  </si>
  <si>
    <t>WCT1001A</t>
  </si>
  <si>
    <t>5W Automotive Power Transmitter</t>
  </si>
  <si>
    <t>1-UXG1IX</t>
  </si>
  <si>
    <t>RS-FOD cannot be triggered in some area</t>
  </si>
  <si>
    <t>Customer reported that 1Yuan coin cannot be detect at coil overlap area. I cannot reproduce at overlap area, but at the center of side coils. For the area, analog ping coil current is not changed not much at valley point. Added one more point to do judgement. Sent updated SW to customer for test.</t>
  </si>
  <si>
    <t>FAE (Yu Ningning - B45276)</t>
  </si>
  <si>
    <t xml:space="preserve">Leggett &amp; Platt </t>
  </si>
  <si>
    <t>WCT1003A</t>
  </si>
  <si>
    <t>1, Had a meeting with customer to answer her query. Most questions were answered. For internal temperature sensing and LED dim/brighten function, will send example code for her reference.
2, Write example code to sample chip internal temperature.</t>
  </si>
  <si>
    <t>Charlie Wu</t>
  </si>
  <si>
    <t>Richy Ye, Wang Dechang, Zhang Yangjie</t>
  </si>
  <si>
    <t>Digital Power</t>
  </si>
  <si>
    <t>Delta Dongguan</t>
  </si>
  <si>
    <t>MC56F827xx</t>
  </si>
  <si>
    <t>Server Power Supply</t>
  </si>
  <si>
    <t>Demo show</t>
  </si>
  <si>
    <t>Completed preparation of one set of PFC demo, quick user guide, system block diagram and basic test data for customer evaluation. Sent them to FAE for the coming customer visit.</t>
  </si>
  <si>
    <t>FAE (Roger Fan - R30375)</t>
  </si>
  <si>
    <t>Richy Ye, Gao Xiang</t>
  </si>
  <si>
    <t>GE Healthcare</t>
  </si>
  <si>
    <t>Digital power supply for MRI RF module</t>
  </si>
  <si>
    <t>Demo evaluation</t>
  </si>
  <si>
    <t>Sent one set LLC converter demo and quick user guide to FAE for customer evaluation test.</t>
  </si>
  <si>
    <t>FAE (Ryan Li)</t>
  </si>
  <si>
    <t>Richy Ye, Zhou Xuwei, Gao Xiang, Jiang Dengyu, Wang Dechang</t>
  </si>
  <si>
    <t>Huawei</t>
  </si>
  <si>
    <t>MC56F82733, MC56F82746</t>
  </si>
  <si>
    <t>AC/DC Board Mounted Power</t>
  </si>
  <si>
    <t>1-LR7IQU</t>
  </si>
  <si>
    <t>Boot loader example code and schematic review</t>
  </si>
  <si>
    <t>1, Provided the MC56F827xx boot loader example code and relative application note to customer for reference.
2, Customer turns to NXP DSC on secondary side because of high power consumption on TI DSC. Reviewed customer schematic on MC56F82736 and provided 11 pcs of comments for revise.</t>
  </si>
  <si>
    <t>Richy Ye, Zhao Ping</t>
  </si>
  <si>
    <t>Omron Japan</t>
  </si>
  <si>
    <t>5W Automotive Dual-Mode Power Transmitter</t>
  </si>
  <si>
    <t>Library source code selling</t>
  </si>
  <si>
    <t>Had conf. call with Japan field support team about our WCT software strategy and overall picture of library software to align the library source code selling situation. Full source code selling is impossible, while partial code which isn't related with 3rd-parties IPs and our patent, can be considered. Japan team will talk with customer further.</t>
  </si>
  <si>
    <t>Japan</t>
  </si>
  <si>
    <t>FAE (Noriaki Masuda-B01926)</t>
  </si>
  <si>
    <t>Richy Ye,
Jiang Dengyu,
Mao Huan, Wang Li</t>
  </si>
  <si>
    <t>LG IT</t>
  </si>
  <si>
    <t>MWCT1111CLH</t>
  </si>
  <si>
    <t>15W 1COIL TX</t>
  </si>
  <si>
    <t>$1.70 </t>
  </si>
  <si>
    <t>1-FFWPV2</t>
  </si>
  <si>
    <t>Customer want a solution of WPC+PMA based on WCT1111</t>
  </si>
  <si>
    <t xml:space="preserve">1.Support LGIT compliance tests online; those test items failed before can pass now; LGIT are running full test, still waiting for result;
2.Enabled external crystal on latest LGIT board, now it can work well;
3. Field support for LGIT QI compliance test.
Due to the difference of LGIT and SGS's NOK9 device, directly went to SGS lab for debug. For the MP tests, the power control, guaranteed power, FOD, and maximum voltage limit items all passed. For the failed LP tests, #3C, #5, #5A, 23c and so on, also passed the test. All of the tests passed in the pre-test, LGIT is doing full comliance test now. </t>
  </si>
  <si>
    <t>Korea</t>
  </si>
  <si>
    <t>FAE (Kate Lee - B45752)</t>
  </si>
  <si>
    <t>Kevin Cheng</t>
  </si>
  <si>
    <t>Liteon Zhonghe </t>
  </si>
  <si>
    <t>MKL26Z256</t>
  </si>
  <si>
    <t>540W power supply housekeeping</t>
  </si>
  <si>
    <t> 1-1RN3SUJ</t>
  </si>
  <si>
    <t xml:space="preserve"> I2C communication fail</t>
  </si>
  <si>
    <t>This issue is happened on a master mode I2C module on MKL26, the electric interference from neighbor trace introduces tri-state input to SCL1. The I2C1 then hang up without stop signal, the output pins state are pull-low or opened-drain. Expliained customer's board enviroment to IP owner. And he suggest we enable the filter on I2C that helps block glitches within 312ns, customer tested this workaround without fail after 24hrs. Suggest them control glitches width on their board within the requirement of I2C filter.</t>
  </si>
  <si>
    <t>Workaround</t>
  </si>
  <si>
    <t>FAE (Jiunn Yang - B45153)</t>
  </si>
  <si>
    <t xml:space="preserve">Chicony Wugu </t>
  </si>
  <si>
    <t>MC56F82748</t>
  </si>
  <si>
    <t>1kw server power</t>
  </si>
  <si>
    <t xml:space="preserve"> PCCM driver example </t>
  </si>
  <si>
    <t>have a discussion with RD and recevied feature requirements for PFC and DC/DC stage. will provide peak controlled iPFC framework project for customer's evaluation. He is interisting on our versitile 12bit DAC which better than the 10bit DAC on TI C2000.</t>
  </si>
  <si>
    <t>BD Activity</t>
  </si>
  <si>
    <t>GE Engergy</t>
  </si>
  <si>
    <t>MC56F84766</t>
  </si>
  <si>
    <t>full bridge converter</t>
  </si>
  <si>
    <t>interleaved FB peak current driver example</t>
  </si>
  <si>
    <t>Clarify customer's pwm requirement. Their full bridge converter don't posses freewhell stage. The pwm modulation for 1st side becomes simple positive/negative voltage switching. Customer accepts to implement it on MC56F84766 with external rampdown circuit.</t>
  </si>
  <si>
    <t>FAE (Cherrish Liao-R65774)</t>
  </si>
  <si>
    <t>Jiang Dengyu, Mao Huan</t>
  </si>
  <si>
    <t>Leggett &amp; Platt </t>
  </si>
  <si>
    <t>WCT1012</t>
  </si>
  <si>
    <t>15w wireless charging transmitter</t>
  </si>
  <si>
    <t>some questions based on MP-A4 project</t>
  </si>
  <si>
    <t>1. Attend a  meeting to answer customer's question about  MPA4 project and document. Provided most of their questions, and will send email about timer differenc between A13 and MP-A4;</t>
  </si>
  <si>
    <t xml:space="preserve">Gao Xiang, Wang Lingling </t>
  </si>
  <si>
    <t>KEBODA</t>
  </si>
  <si>
    <t>MC56F84763</t>
  </si>
  <si>
    <t>Automobile power supply</t>
  </si>
  <si>
    <t xml:space="preserve">1, Help customer to solve the problem of abnormal EOS1 flag and wrong setting of ADC start waiting time.
2, Customer need to use two DSC to control 6*2 channel PWM output, provide suggestions to realize the synchronize of two DSC  with 180 degree phase shift, and realize 3 PWM trigger signals for ADC sample in one cycle.  </t>
  </si>
  <si>
    <t>XD</t>
  </si>
  <si>
    <t>haidong</t>
  </si>
  <si>
    <t>Honeywell</t>
  </si>
  <si>
    <t>Home Automation</t>
  </si>
  <si>
    <t>Explain to customer Thread commissioning KEY distribute procedure and Thread joiner finalization data flow.</t>
  </si>
  <si>
    <t>Korea FAE/LGE</t>
  </si>
  <si>
    <t>BLE on CAR</t>
  </si>
  <si>
    <t>Analyze MCU activity during the whole BLE ADV procedure,  try to  make  MCU to deepsleep mode in the ADV, split KW41 ADV power consumption bewteen MCU and BLE link layer. </t>
  </si>
  <si>
    <t>Yang Zhao</t>
  </si>
  <si>
    <t>深圳大趋科技</t>
  </si>
  <si>
    <t>kl81</t>
  </si>
  <si>
    <t xml:space="preserve">The using of Seclib_demo SDK </t>
  </si>
  <si>
    <t>1.Test and help to debug  the code form our customer,but find out that the code could not work well 2. Modify the local project and send it to customer.</t>
  </si>
  <si>
    <t>Open Date</t>
  </si>
  <si>
    <t>Close Date</t>
  </si>
  <si>
    <t>Effort (man- days)</t>
  </si>
  <si>
    <t>Project</t>
  </si>
  <si>
    <t>Reference Phase</t>
  </si>
  <si>
    <t>Milestone Date</t>
  </si>
  <si>
    <t>RSA &amp; ECC with DPA countermeasure</t>
  </si>
  <si>
    <t>Development</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</si>
  <si>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met some problem on obtaining a correct result, finished to adjust policies designation, finished to solve memory problems and sucessfully verified spliting exponent countermeasure in normal values mode; had a problem in Montgomery values mode and found that blinding message don't be supported by LTC; finished to solve memory problems and sucessfully verified spliting exponent countermeasure in Montgomery values mode, normal mode support four part of exponent(E1+E2+E3+E4 = E) and Montgomery mode support three part of exponent(E1+E2+E3 = E) because of memory limitation, numbers of fake operation is few because of memory limitation  ---- on-going to debug the known problems</t>
  </si>
  <si>
    <t>wang peng</t>
  </si>
  <si>
    <t>iPOS</t>
  </si>
  <si>
    <t>Design - evaluation</t>
  </si>
  <si>
    <t>Make a software tools by VC to read the recode data and decode it, which can verify the software algorithm with the same data, now some improved software algorithm is added to reduce noise interference, how there are still other some case  mainly including weak signals and shake during swiping card to impact identify rate, further debug is on-going.</t>
  </si>
  <si>
    <t>1. Continue to  code on smart home application. 10% finished.
2. Got the bluetooth controller lock and start to experiment.
3. Start to code on KW41 smart lock application.</t>
  </si>
  <si>
    <t>Wang Dechang, Zhang Yangjie,
Richy Ye,
Gao Xiang,
Wang Lingling</t>
  </si>
  <si>
    <t>Golden Server Power-Totem Pole BLPFC</t>
  </si>
  <si>
    <t>Design</t>
  </si>
  <si>
    <t>1. One prototype have been full tested, and send to Avnet for demo evalation.
2. Tested the performacne under difference frequency, the performance is Ok under the range 45~65HZ.
3. Continued to write Totem PFC DRM, 45% completed.
4. Re-work the board for inverse current protection and hall current sense ratio, the board generally works. (SH)</t>
  </si>
  <si>
    <t>Howard Liu, Richy Ye</t>
  </si>
  <si>
    <t>Sensorless FOC e-Sooter -MC56F82728</t>
  </si>
  <si>
    <t>PM, h/w and application s/w status:  
 1) The new MOSFET transistors are available for soldering now. Will have a double check with Roznov team if the MOSFET transistors need to be soldered here or ship them with board to Roznov to have them soldered in Roznov lab.  
MC software status of development and test  (From Roznov team): 
1)  Short, three day work week due to electricity maintenance in Roznov site building (ordered vacation).
2)  Deep investigation into the Back EMF observer algorithm continues. We identified that the precision of the estimated position depends on the precision of identified motor parameters Ls, Rs. One of the finding is, that wiring influenced the measurement of motor parameters,  mainly in the case of scooter motors with very low values of Ls, Rs, wires doubled the inherent Rs Ls values of motor. The observers and regulators have to be tuned for complex Ls Rs including wiring. We performed also measurement of change of Lq with change of Iq up to 25 A. The value of Lq lowers with increased current dramatically (2-times lower value of Lq at 25 A than at 5 A). We are now creating and tuning compensation equation recalculating observer parameter in real time, but still having doubts that the observer algorithm implementation is free of bugs.
3) Performed oscilloscope record of all phase voltages of the M1 scooter during operation, in order to prove the statement of producer of the power board claiming the vector control algorithm (FOC) is used to drive the PMSM motor. Because only one current sensor is placed on the M1 power board, we expected to see duty cycle patterns to reflect single shunt current sensing (for reconstruction of phase currents needed to perform FOC). The pattern showed center aligned sinusoidal modulation of phase voltages, but no double switching nor edges shifting that are used for single shunt current sensing methods. Therefore we doubt that the FOC is really used on M1 scooter.</t>
  </si>
  <si>
    <t>Li Shunan</t>
  </si>
  <si>
    <t>Close-loop step-servo drvier</t>
  </si>
  <si>
    <t>1. Optimize the method of seeking initial position: output a 1A current vector at -180 degrees and spin the current vector clockwise to 0 degree, now suppose that d-axis is aligned with phase-A winding and record the encoder counter as the initial position.
2. Optimize the field weakening algorithm: when d-axis current PI controller and q-axis current PI controller are saturation, freeze the integral part of field weakening PI controller. Now our board can drive the MOONS' step-servo motor on 3000 RPM, but the noise is more loud than the MOONS' board.
3. Summarize the survey about stepper servo applications for the solution team marketer.</t>
  </si>
  <si>
    <t>Wang Dechang, Jiang Dengyu, Wang Li, Zhao Ping, Richy Ye</t>
  </si>
  <si>
    <t>WCT-15WTXAUTO</t>
  </si>
  <si>
    <t>1, Reworked 4 sets of NXP 15W AUTO TX boards and tested basically charging functions with LP RX &amp; MP RX, and shipped one board to Zhaoping for debug.
2, Tested the system efficiency of NXP 15W AUTO TX board with sync buck-boost converter at full bridge topology, the peak efficiency achieves 70% with NXP 15W Auto TX and 62% with TI LP RX.
3, Changed the inverter to half bridge and optimized the resonant network. After optimzing, the TX can work with NXP MP BUCK RX and TI LP RX under full load at half bridge, and with non-sync SEPIC the system achieves about 63% with NXP MP BUCK RX at full load, and about 54% with TI LP RX at full load which is similar with A13's performance, EMC estimations will be done in future to compare the performance differences between full bridge and half bridge.
4, The two 1uH power inductors in resonant network is hot at full load, and searched for substitute material with lower DCR and applying for samples for test.
5, Had discussion with NFC team about NFC software integration cooperation on WCT1013A platform. Provided the hardware design and WCT library software structure to NFC team for better understanding. Currently, NCF3340 (Auto qual.) can't be directly placed on our board because of wrong package, this is different information that we got they're same package and die between PN7120 and NCF3340.</t>
  </si>
  <si>
    <t>Richy Ye, Wang Dechang, Jiang Dengyu, Kevin Cheng, Gao Xiang, Wang Lingling</t>
  </si>
  <si>
    <t>Golden Server Power</t>
  </si>
  <si>
    <t>1,Modified the single-loop and dual-loop switching logic. The circuit is used to work with single voltage loop when it is burst off, which causes oscillation in the tippiing point of PWM and PFM mode when the regualtion rate is too fast. Now, making the circuit work with single votage loop when duty cycle is less than 0.5, which suppresses the oscillation effectively and the dynamic performance improves a lot. 
2,With the new algorithm and PI controller, the execution is about 8.9us with no FreeMASTER recorder.
3, Found no way to suppresses the high frequency ripple.</t>
  </si>
  <si>
    <t>LiuZhen
DingWenshuang
Zhou Xuwei</t>
  </si>
  <si>
    <t>SU16-edrone</t>
  </si>
  <si>
    <t>1, Modified the analog CMP filter parameters and now motor can run well without any BEMF  filter capacitors.
2, Optimized code style, removed the unnecessary ISR and state machine. Finished  drawing the block diagram of the system.
3, Continue debugging the startup performance of the project according to industrial standard.  Sometimes startup failed if startup with revolving propeller. Debug is ongoing.</t>
  </si>
  <si>
    <t>Jiang Dengyu, Mao Huan, Richy Ye</t>
  </si>
  <si>
    <t>WCT-15W1COLTX</t>
  </si>
  <si>
    <t>Completed the WCT1011 part datasheet updating according to new Qi spec.</t>
  </si>
  <si>
    <t>WW31</t>
  </si>
  <si>
    <t>Gao Xiang</t>
  </si>
  <si>
    <t>WCR</t>
  </si>
  <si>
    <t>WPR1500 LDO/BUCK MPRX</t>
  </si>
  <si>
    <t>Optimize WPR1500-BUCK FOD Calibration Guide based on the comments inside team.</t>
  </si>
  <si>
    <t>NPI Phase</t>
  </si>
  <si>
    <t>Next Apps Milestone</t>
  </si>
  <si>
    <t>TO Date</t>
  </si>
  <si>
    <t>Enablement Task</t>
  </si>
  <si>
    <t>Highlight/Lowlight/Issues/Risks</t>
  </si>
  <si>
    <t>K4TV</t>
  </si>
  <si>
    <t>Plan</t>
  </si>
  <si>
    <t>Execution</t>
  </si>
  <si>
    <t>Aug 11st  </t>
  </si>
  <si>
    <t>System Cases</t>
  </si>
  <si>
    <t>Got CAUv3 library from design team, learning the assembly list file together with CAUv3 block guide.</t>
  </si>
  <si>
    <t>Jia Ding</t>
  </si>
  <si>
    <t>1. Learned the FlexSPI module and the oct-flash device.
2. Made a simple tool used to generate device header file from the XML file that stores the registers' information.</t>
  </si>
  <si>
    <t>Guo Jia</t>
  </si>
  <si>
    <t>L5K</t>
  </si>
  <si>
    <t>Launching</t>
  </si>
  <si>
    <t>Documentation - Application Notes</t>
  </si>
  <si>
    <t>Finished final review for AN5320 - Using LPSPI on KL28, and now it is published. </t>
  </si>
  <si>
    <t>LPSPI maximum baudrate test. For LPSPI master, 48MHz loopback test fail. For LPSPI slave, the maxium baud rate I got is 24MHz. The limitation is brought by the short low level duty in the clock generated by master. Still in investigation.</t>
  </si>
  <si>
    <t>YangXi</t>
  </si>
  <si>
    <t xml:space="preserve">Porting FlexIO design challenge demo to KL28:
1.	Using FlexIO to drive Futaba S3010 servo: porting completed and tested. On issue:  because control Futaba S3010 need ~200Hz PWM, the FlexIO clock must be lower than 41.6Khz, so the only possible FlexIO clock source on KL28 is to use SOSC clock and external crystal need to be lower then 41.6Khz.
2.	Using the FlexIO to control the Dallas/Maxim 1-wire bus:  Porting ongoing, reset pulse and response phase is OK. next will test read/write byte sequence.
</t>
  </si>
  <si>
    <t>Chen Xinyu</t>
  </si>
  <si>
    <t>Kinetis E</t>
  </si>
  <si>
    <t>MT512P</t>
  </si>
  <si>
    <t>Q1'16</t>
  </si>
  <si>
    <t>Documentation - Data Sheet</t>
  </si>
  <si>
    <t>1. Updated the I/O related Voh/ol, leak items according to PE results.
2. Get the ADC RAMP results from PE, need to do analysis.</t>
  </si>
  <si>
    <t>i.MX</t>
  </si>
  <si>
    <t>i.MX6RT</t>
  </si>
  <si>
    <t>Feasibility</t>
  </si>
  <si>
    <t>Q1'17</t>
  </si>
  <si>
    <t>System Engineering</t>
  </si>
  <si>
    <t>1. Checking the peripheral reuse table, make a summary of what peripherals require us to learn more. Also describe the challenge would met to support i.MX6RT.
2. Checked the STM32F7 ecosystem, and bought a DISCOVERY board. Plan to study this board for use case development and how to reduce the board cost.</t>
  </si>
  <si>
    <t>Ben Wang, Chen Yonggang, Chen Xinyu, Cao Nan, Song Juanjuan</t>
  </si>
  <si>
    <t>KE15Z</t>
  </si>
  <si>
    <t>Q4'15</t>
  </si>
  <si>
    <t>System Cases-KPET</t>
  </si>
  <si>
    <t>1. Writing the test plan for BACES and TE/PE for the IDD baseline and peripheral adder.
2. Checking each peripheral adder test program, and test configurations. Found problems like high freq functional clock are not covered in some modules, asked owner to revise them.
3. Finished creating the chip files and some IP equation files , such as : ADC,CMP,CRC,LPI2C,LPIT,LPSPI,LPTMR,LPUART,PDB,RTC . Successfully loading the chip and IP modules  information in the offline tool.
4.KPET uiLayout :ADC,CMP,CRC,LPI2C,LPSPI,LPTMR,LPUART,PDB.</t>
  </si>
  <si>
    <t>Wang Ben</t>
  </si>
  <si>
    <t>Documentation - AN  ready 8/20</t>
  </si>
  <si>
    <t>1.FPT team report MT512P phantom part does not work.Checked IP request to the NVM team, no any phantom parts request statement out of MT512P.System has submitted the new request.FPT will proceed FW validation with current version, start from ww31, and complete by ww34. No impact for superset part launch.
2.Got 23pcs production board TWR-KE18F, verified two of them, all the functions work well.
3.MT512P will add two more erratas, one is LPUART, the other is WDOG.Design team is working on errata ticket generation in design PDM.
4.Reviewed the change list document between MA512 and MT512P provided by system. This document will be released to Mitsubishi.</t>
  </si>
  <si>
    <t>6/23'2016</t>
  </si>
  <si>
    <t>KS22F256N</t>
  </si>
  <si>
    <t>Documentation - RM</t>
  </si>
  <si>
    <t>Finish review the TPM, PIT,LPTMR,RTC chapters, provided about ~60comments.</t>
  </si>
  <si>
    <t>Fang Yizhou</t>
  </si>
  <si>
    <t>i.MX6ULL</t>
  </si>
  <si>
    <t>Documentation-HDG 8/16</t>
  </si>
  <si>
    <t>Q4'2015</t>
  </si>
  <si>
    <t>Documentation - Others</t>
  </si>
  <si>
    <t xml:space="preserve">1. Finish the i.MX 6ULL Hardware User Guide Draft. Send for review.
2. Finish the i.MX 6ULL Quick Starter Guide Draft. Send for review.
3. Review 1-4 Chapters of the i.MX 6ULL Datasheet.  Give 10 comments.
</t>
  </si>
  <si>
    <t>Certification - Others</t>
  </si>
  <si>
    <t>Pass FCC Certification</t>
  </si>
  <si>
    <t>Learn to prepare the i.MX 6ULL EVK FCC test. Process and pass the FCC PART15 ClassA test in Audix.</t>
  </si>
  <si>
    <t>Chen Yonggang</t>
  </si>
  <si>
    <t>TSI feature test done 8/31</t>
  </si>
  <si>
    <t>1. Developing demo software on TSI reference board, 70% done. Tested TSI scan time and found the formula for mutual scan time calculation is wrong in RM, Designer has confirmed this problem and will update block guide.
2. Updated datasheet IO and SCG chapter, updated the Ileakage as 300nA according to IO specs.
4. Prepared for Webinar training of "Connect with Kinetis Training" which is on 8/10
5. BOSCH is looking at a Mutual Capacitance Touch project. Answered customer questions on Mutual touch sensing process and scan time calculation
6. The management had made an alignment, only KE TSI will be promoted in the future, no legacy touch. So they need a detailed test report. Plan to finish all TSI tests by the end of Aug, and hold a align meeting in early Sep.</t>
  </si>
  <si>
    <t>Howard Liu</t>
  </si>
  <si>
    <t>Q3'16</t>
  </si>
  <si>
    <t xml:space="preserve">"MT512P NPI:
1) The issue that MCU failed start on POR reset and needs resets more then twice by reset button was found. It was caused by the wrong startup configuration in the flash loader that boots system from flash and NMI pin high. In 3in1 system, the NMI pin is multiplexed with ADC input that's low after system reset. Now using .board file to overwrite the default flash loader boot configuration by booting from flash always.
2) Tested the system control timing of Rev1.0 silicon that's same as the design expectation.
3) Enabled the PDB sequence error interrupt to process the PDB sequence error that may cause the ADC measurements stop work.
4) In order to improve the FreeMASTER operation, implemented the LPUART FreeMASTER communication.
5) Rotated fan successfully. But the board was damaged while trying to rotate the compressor and fan at the same time. The same code run two motors well on the PTV silicon except the low-level code that's tested well also. 
</t>
  </si>
  <si>
    <t>Item</t>
  </si>
  <si>
    <t>Overal Progress</t>
  </si>
  <si>
    <t>EMC Lab/Tools Maintenance</t>
  </si>
  <si>
    <t>EMC maintenance</t>
  </si>
  <si>
    <t> 2016 Q3 lab. OSS order is started. Prepared lot of items for our Shenzhen lab. Added those items into the given list. And now is waiting the work around solution about the Lenovo NB issues. We may need to add the Lenovo docking into the list in worst case</t>
  </si>
  <si>
    <t>Wang Peng</t>
  </si>
  <si>
    <t>FCC test on Murata lab</t>
  </si>
  <si>
    <t xml:space="preserve">Do FCC tets with HVP board </t>
  </si>
  <si>
    <t>Tets HVP board with modified board, and find it reduce about 8dbm than  original board, but can't pass FCC test yet, also add one high voltage capacitor(1nF) on both side of isolated GND, then it can pass the FCC test.</t>
  </si>
  <si>
    <t>use case pool update</t>
  </si>
  <si>
    <t>MK64</t>
  </si>
  <si>
    <t>GPIO</t>
  </si>
  <si>
    <t>use case: SWD offline programmer</t>
  </si>
  <si>
    <t xml:space="preserve">1.	Code for SWD protocol implication complete. demo now can attach the target MCU and access target RAM. Next will validate target MCU flash algorithm.  Source code based on SDK2.0.
2.	The root cause of TWR-K18F MSD program failed found: the old CMSIS-DAP configure TARGET RESET pin as high drive output, will dap-link configure TARGET RESET pin as output, not high drive. That is the software reason why old CMSIS-DAP firmware works on TWR-K18F while dap-link firmware not. That is also the possible reason will CMSIS-DAP firmware always fail to unlock the secured Kinetis chip.
</t>
  </si>
  <si>
    <t>Writing the AN of "Emulating the I2S bus on KE06"</t>
  </si>
  <si>
    <t>Industry-HomeAppliance</t>
  </si>
  <si>
    <t>KE06</t>
  </si>
  <si>
    <t>SPI</t>
  </si>
  <si>
    <t>Finished the draft version of the AN "Emulating the I2S bus on KE06" and sent for internal review. After getting the feedbacks, submit to the doctrack system.</t>
  </si>
  <si>
    <t>Cao Nan</t>
  </si>
  <si>
    <t>Create a simple PPT about IAR and CW for marketing</t>
  </si>
  <si>
    <t>MC9S08PT60</t>
  </si>
  <si>
    <t>Finished evaluated the IAR performance to support S08 and compared with CodeWarrior.</t>
  </si>
  <si>
    <t>Create a simple PPT,include:
1.User experience: easy use, features etc.
2.Binary code size after compiling versus CodeWarrior .
3.Execution speed versus CodeWarrior .
4.Debugging / tracking features and convenience.</t>
  </si>
  <si>
    <t>Terry Lv, Shi Changhao</t>
  </si>
  <si>
    <t>Porting firmware of 1PH 4CH Meter to KM3x128.</t>
  </si>
  <si>
    <t>Kinetis M</t>
  </si>
  <si>
    <t>KM34Z128</t>
  </si>
  <si>
    <t>AFE</t>
  </si>
  <si>
    <t>Porting firmware of 1PH 4CH Meter to KM3x128.
We found that the loading is too high when using 4 channels. And so, we did some experiments and optimizations.
1. Use 3 channels instead of 4 channels.
2. Instead of using software phase delay, we tried to use one QTmr delay and AFE delay to compensate the  phase delay.</t>
  </si>
  <si>
    <t>Richy Ye, Kevin Cheng, Ethan Cheng, Gao Xiang</t>
  </si>
  <si>
    <t>Digital power customer issues review</t>
  </si>
  <si>
    <t>Bi-weekly review digital power customer issues with FAEs</t>
  </si>
  <si>
    <t>Review digital power customer issues with FAEs, provide action/answer/advice for all open issues.</t>
  </si>
  <si>
    <t>Secruity</t>
  </si>
  <si>
    <t xml:space="preserve">Fix bug of our seclib-demo sdk </t>
  </si>
  <si>
    <t xml:space="preserve"> 1 .Review the code of SM2 and the lib project. 2 .Test the code of k81&amp;kl81 and push it to git repository.</t>
  </si>
  <si>
    <t>Source</t>
  </si>
  <si>
    <t>KM</t>
  </si>
  <si>
    <t>i.MX53</t>
  </si>
  <si>
    <t>Concept</t>
  </si>
  <si>
    <t>Fix - Erata/JIRA</t>
  </si>
  <si>
    <t>FAE</t>
  </si>
  <si>
    <t>CF</t>
  </si>
  <si>
    <t>KM34Z64</t>
  </si>
  <si>
    <t>ADC</t>
  </si>
  <si>
    <t>PEx</t>
  </si>
  <si>
    <t>Ctm H/W defect_D</t>
  </si>
  <si>
    <t>BD_MKT</t>
  </si>
  <si>
    <t>Documentation - Errata</t>
  </si>
  <si>
    <t>Manish</t>
  </si>
  <si>
    <t>KM34Z256</t>
  </si>
  <si>
    <t>Integration</t>
  </si>
  <si>
    <t>I2C</t>
  </si>
  <si>
    <t>MQX</t>
  </si>
  <si>
    <t>EMC</t>
  </si>
  <si>
    <t>NPI_MKT</t>
  </si>
  <si>
    <t>Lily</t>
  </si>
  <si>
    <t>eReader</t>
  </si>
  <si>
    <t>Pilot</t>
  </si>
  <si>
    <t>Reference Release</t>
  </si>
  <si>
    <t>Linux</t>
  </si>
  <si>
    <t>Design issue</t>
  </si>
  <si>
    <t>Demo/Reference</t>
  </si>
  <si>
    <t>Leverage</t>
  </si>
  <si>
    <t>Sales</t>
  </si>
  <si>
    <t>Robin</t>
  </si>
  <si>
    <t>SoW</t>
  </si>
  <si>
    <t>Android</t>
  </si>
  <si>
    <t>Design limitation</t>
  </si>
  <si>
    <t>Benchmark</t>
  </si>
  <si>
    <t>Unknown</t>
  </si>
  <si>
    <t>Community</t>
  </si>
  <si>
    <t>KM14Z64</t>
  </si>
  <si>
    <t xml:space="preserve">DL </t>
  </si>
  <si>
    <t>Lib Release</t>
  </si>
  <si>
    <t>WinCE</t>
  </si>
  <si>
    <t>RM defect</t>
  </si>
  <si>
    <t>CQI</t>
  </si>
  <si>
    <t>NA</t>
  </si>
  <si>
    <t>Kinetis V</t>
  </si>
  <si>
    <t>​MK60DN512</t>
  </si>
  <si>
    <t>Documentation</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</si>
  <si>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</si>
  <si>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</si>
  <si>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</si>
  <si>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</si>
  <si>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</si>
  <si>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</si>
  <si>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</si>
  <si>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</si>
  <si>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</si>
  <si>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</si>
  <si>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</si>
  <si>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</si>
  <si>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</si>
  <si>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</si>
  <si>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</si>
  <si>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</si>
  <si>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</si>
  <si>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</si>
  <si>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</si>
  <si>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</si>
  <si>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MKE02Z32</t>
  </si>
  <si>
    <t>SW issue</t>
  </si>
  <si>
    <t>Power</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</si>
  <si>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</si>
  <si>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</si>
  <si>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</si>
  <si>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</si>
  <si>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</si>
  <si>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</si>
  <si>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</si>
  <si>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</si>
  <si>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</si>
  <si>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</si>
  <si>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</si>
  <si>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</si>
  <si>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</si>
  <si>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</si>
  <si>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</si>
  <si>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</si>
  <si>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</si>
  <si>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</si>
  <si>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</si>
  <si>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</si>
  <si>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</si>
  <si>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</si>
  <si>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</si>
  <si>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</si>
  <si>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</si>
  <si>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</si>
  <si>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</si>
  <si>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</si>
  <si>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MC9S08SU16</t>
  </si>
  <si>
    <t>DMA</t>
  </si>
  <si>
    <t>WDOG</t>
  </si>
  <si>
    <t>EWM</t>
  </si>
  <si>
    <t>K81/i.MX6UL</t>
  </si>
  <si>
    <t>SIM</t>
  </si>
  <si>
    <t>MCG</t>
  </si>
  <si>
    <t>KL02</t>
  </si>
  <si>
    <t>SCG</t>
  </si>
  <si>
    <t>OSC</t>
  </si>
  <si>
    <t>K81</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</si>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</sst>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14" fontId="5" fillId="0" borderId="0" xfId="0" applyNumberFormat="1" applyFont="1" applyAlignment="1">
      <alignment horizontal="center" vertical="top" wrapText="1"/>
    </xf>
    <xf numFmtId="0" fontId="0" fillId="0" borderId="0" xfId="0" applyFont="1" applyFill="1" applyAlignment="1">
      <alignment vertical="top" wrapText="1"/>
    </xf>
    <xf numFmtId="0" fontId="0" fillId="0" borderId="0" xfId="0" applyFill="1" applyAlignment="1">
      <alignment vertical="top" wrapText="1"/>
    </xf>
    <xf numFmtId="0" fontId="0" fillId="0" borderId="0" xfId="0" applyFont="1" applyFill="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topLeftCell="L1" zoomScale="85" zoomScaleNormal="85" workbookViewId="0">
      <pane ySplit="1" topLeftCell="A9" activePane="bottomLeft" state="frozen"/>
      <selection activeCell="P1" sqref="P1"/>
      <selection pane="bottomLeft" activeCell="S9" sqref="S9"/>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ht="225">
      <c r="A2" s="5" t="s">
        <v>24</v>
      </c>
      <c r="B2" s="5" t="s">
        <v>25</v>
      </c>
      <c r="C2" s="5" t="s">
        <v>26</v>
      </c>
      <c r="D2" s="40">
        <v>2.5</v>
      </c>
      <c r="E2" s="40">
        <f>0.5+2.5</f>
        <v>3</v>
      </c>
      <c r="F2" s="25" t="s">
        <v>27</v>
      </c>
      <c r="G2" s="41" t="s">
        <v>28</v>
      </c>
      <c r="H2" s="41" t="s">
        <v>29</v>
      </c>
      <c r="I2" s="41" t="s">
        <v>30</v>
      </c>
      <c r="J2" s="40" t="s">
        <v>31</v>
      </c>
      <c r="L2" s="41" t="s">
        <v>32</v>
      </c>
      <c r="Q2" s="41" t="s">
        <v>33</v>
      </c>
      <c r="R2" s="41" t="s">
        <v>34</v>
      </c>
      <c r="S2" s="5"/>
      <c r="T2" s="40" t="s">
        <v>35</v>
      </c>
      <c r="U2" s="42" t="s">
        <v>36</v>
      </c>
      <c r="V2" s="5" t="s">
        <v>37</v>
      </c>
      <c r="W2" s="41" t="s">
        <v>38</v>
      </c>
      <c r="X2" s="5"/>
    </row>
    <row r="3" spans="1:24" s="8" customFormat="1" ht="75">
      <c r="A3" s="5" t="s">
        <v>24</v>
      </c>
      <c r="B3" s="5" t="s">
        <v>25</v>
      </c>
      <c r="C3" s="5" t="s">
        <v>26</v>
      </c>
      <c r="D3" s="40">
        <v>1</v>
      </c>
      <c r="E3" s="40">
        <f>3+1</f>
        <v>4</v>
      </c>
      <c r="F3" s="5" t="s">
        <v>39</v>
      </c>
      <c r="G3" s="40" t="s">
        <v>40</v>
      </c>
      <c r="H3" s="40" t="s">
        <v>41</v>
      </c>
      <c r="I3" s="41" t="s">
        <v>42</v>
      </c>
      <c r="J3" s="40" t="s">
        <v>31</v>
      </c>
      <c r="K3" s="18"/>
      <c r="L3" s="40" t="s">
        <v>43</v>
      </c>
      <c r="M3" s="18"/>
      <c r="N3" s="18"/>
      <c r="O3" s="18"/>
      <c r="P3" s="18"/>
      <c r="Q3" s="41" t="s">
        <v>44</v>
      </c>
      <c r="R3" s="41" t="s">
        <v>45</v>
      </c>
      <c r="S3" s="18"/>
      <c r="T3" s="40" t="s">
        <v>35</v>
      </c>
      <c r="U3" s="42" t="s">
        <v>36</v>
      </c>
      <c r="V3" s="18" t="s">
        <v>37</v>
      </c>
      <c r="W3" s="41" t="s">
        <v>46</v>
      </c>
      <c r="X3" s="32"/>
    </row>
    <row r="4" spans="1:24" s="8" customFormat="1" ht="165">
      <c r="A4" s="5" t="s">
        <v>24</v>
      </c>
      <c r="B4" s="5" t="s">
        <v>25</v>
      </c>
      <c r="C4" s="5" t="s">
        <v>26</v>
      </c>
      <c r="D4" s="40">
        <v>1.5</v>
      </c>
      <c r="E4" s="40">
        <f>3+1.5+1.5</f>
        <v>6</v>
      </c>
      <c r="F4" s="18"/>
      <c r="G4" s="40" t="s">
        <v>47</v>
      </c>
      <c r="H4" s="40" t="s">
        <v>41</v>
      </c>
      <c r="I4" s="40" t="s">
        <v>48</v>
      </c>
      <c r="J4" s="40" t="s">
        <v>31</v>
      </c>
      <c r="K4" s="18"/>
      <c r="L4" s="40" t="s">
        <v>49</v>
      </c>
      <c r="M4" s="18"/>
      <c r="N4" s="18"/>
      <c r="O4" s="18"/>
      <c r="P4" s="18"/>
      <c r="Q4" s="40" t="s">
        <v>50</v>
      </c>
      <c r="R4" s="41" t="s">
        <v>51</v>
      </c>
      <c r="S4" s="18"/>
      <c r="T4" s="40" t="s">
        <v>35</v>
      </c>
      <c r="U4" s="42" t="s">
        <v>36</v>
      </c>
      <c r="V4" s="18" t="s">
        <v>37</v>
      </c>
      <c r="W4" s="40" t="s">
        <v>52</v>
      </c>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53</v>
      </c>
      <c r="C8" s="16"/>
      <c r="D8" s="16"/>
      <c r="E8" s="16"/>
      <c r="F8" s="16"/>
      <c r="G8" s="16"/>
      <c r="H8" s="16"/>
      <c r="I8" s="16"/>
      <c r="J8" s="16"/>
      <c r="K8" s="16"/>
      <c r="L8" s="16"/>
      <c r="M8" s="16"/>
      <c r="N8" s="16"/>
      <c r="O8" s="16"/>
      <c r="P8" s="16"/>
      <c r="Q8" s="16"/>
      <c r="R8" s="16"/>
      <c r="U8" s="16"/>
      <c r="V8" s="16"/>
      <c r="W8" s="16"/>
      <c r="X8" s="16"/>
    </row>
    <row r="9" spans="1:24" s="17" customFormat="1" ht="270">
      <c r="A9" s="5" t="s">
        <v>24</v>
      </c>
      <c r="B9" s="5" t="s">
        <v>54</v>
      </c>
      <c r="C9" s="16" t="s">
        <v>55</v>
      </c>
      <c r="D9" s="16">
        <v>2</v>
      </c>
      <c r="E9" s="16">
        <v>8</v>
      </c>
      <c r="F9" s="16" t="s">
        <v>27</v>
      </c>
      <c r="G9" s="16" t="s">
        <v>56</v>
      </c>
      <c r="H9" s="16" t="s">
        <v>57</v>
      </c>
      <c r="I9" s="16" t="s">
        <v>58</v>
      </c>
      <c r="J9" s="16" t="s">
        <v>59</v>
      </c>
      <c r="K9" s="16"/>
      <c r="L9" s="16" t="s">
        <v>60</v>
      </c>
      <c r="M9" s="16">
        <v>0.85</v>
      </c>
      <c r="N9" s="16" t="s">
        <v>61</v>
      </c>
      <c r="O9" s="16" t="s">
        <v>62</v>
      </c>
      <c r="P9" s="16" t="s">
        <v>63</v>
      </c>
      <c r="Q9" s="16" t="s">
        <v>64</v>
      </c>
      <c r="R9" s="16" t="s">
        <v>65</v>
      </c>
      <c r="S9" s="16"/>
      <c r="T9" s="16"/>
      <c r="U9" s="16" t="s">
        <v>66</v>
      </c>
      <c r="V9" s="17" t="s">
        <v>37</v>
      </c>
      <c r="W9" s="17" t="s">
        <v>67</v>
      </c>
      <c r="X9" s="32" t="s">
        <v>68</v>
      </c>
    </row>
    <row r="10" spans="1:24" s="17" customFormat="1" ht="60">
      <c r="A10" s="5" t="s">
        <v>24</v>
      </c>
      <c r="B10" s="5" t="s">
        <v>53</v>
      </c>
      <c r="C10" s="16" t="s">
        <v>69</v>
      </c>
      <c r="D10" s="16">
        <v>0.5</v>
      </c>
      <c r="E10" s="16"/>
      <c r="F10" s="16" t="s">
        <v>70</v>
      </c>
      <c r="G10" s="16" t="s">
        <v>71</v>
      </c>
      <c r="H10" s="16" t="s">
        <v>72</v>
      </c>
      <c r="I10" s="17" t="s">
        <v>73</v>
      </c>
      <c r="J10" s="16"/>
      <c r="K10" s="29"/>
      <c r="L10" s="16"/>
      <c r="M10" s="16"/>
      <c r="N10" s="16"/>
      <c r="O10" s="16" t="s">
        <v>74</v>
      </c>
      <c r="P10" s="16"/>
      <c r="Q10" s="17" t="s">
        <v>75</v>
      </c>
      <c r="R10" s="16" t="s">
        <v>76</v>
      </c>
      <c r="S10" s="16"/>
      <c r="T10" s="16" t="s">
        <v>77</v>
      </c>
      <c r="U10" s="16" t="s">
        <v>66</v>
      </c>
      <c r="V10" s="16" t="s">
        <v>78</v>
      </c>
      <c r="W10" s="17" t="s">
        <v>79</v>
      </c>
      <c r="X10" s="32" t="s">
        <v>80</v>
      </c>
    </row>
    <row r="11" spans="1:24" s="17" customFormat="1" ht="60">
      <c r="A11" s="5" t="s">
        <v>24</v>
      </c>
      <c r="B11" s="5" t="s">
        <v>53</v>
      </c>
      <c r="C11" s="16" t="s">
        <v>69</v>
      </c>
      <c r="D11" s="16">
        <v>1</v>
      </c>
      <c r="E11" s="16"/>
      <c r="F11" s="16" t="s">
        <v>70</v>
      </c>
      <c r="G11" s="16" t="s">
        <v>81</v>
      </c>
      <c r="H11" s="16" t="s">
        <v>82</v>
      </c>
      <c r="I11" s="16" t="s">
        <v>83</v>
      </c>
      <c r="J11" s="16" t="s">
        <v>59</v>
      </c>
      <c r="K11" s="36"/>
      <c r="L11" s="16" t="s">
        <v>84</v>
      </c>
      <c r="M11" s="16">
        <v>0.3</v>
      </c>
      <c r="N11" s="16" t="s">
        <v>85</v>
      </c>
      <c r="O11" s="16" t="s">
        <v>86</v>
      </c>
      <c r="P11" s="16"/>
      <c r="Q11" s="16" t="s">
        <v>87</v>
      </c>
      <c r="R11" s="16" t="s">
        <v>88</v>
      </c>
      <c r="S11" s="16"/>
      <c r="T11" s="16"/>
      <c r="U11" s="5"/>
      <c r="V11" s="5"/>
      <c r="W11" s="16"/>
      <c r="X11" s="32"/>
    </row>
    <row r="12" spans="1:24">
      <c r="A12" s="5" t="s">
        <v>24</v>
      </c>
      <c r="B12" s="5" t="s">
        <v>54</v>
      </c>
      <c r="F12" s="16"/>
      <c r="S12" s="5"/>
      <c r="T12" s="5"/>
      <c r="U12" s="5"/>
      <c r="V12" s="5"/>
      <c r="W12" s="5"/>
      <c r="X12" s="5"/>
    </row>
    <row r="13" spans="1:24">
      <c r="A13" s="5" t="s">
        <v>24</v>
      </c>
      <c r="B13" s="5" t="s">
        <v>54</v>
      </c>
      <c r="I13" s="16"/>
      <c r="S13" s="5"/>
      <c r="T13" s="5"/>
      <c r="U13" s="5"/>
      <c r="V13" s="5"/>
      <c r="W13" s="32"/>
      <c r="X13" s="32"/>
    </row>
    <row r="14" spans="1:24" s="8" customFormat="1">
      <c r="A14" s="18" t="s">
        <v>24</v>
      </c>
      <c r="B14" s="18" t="s">
        <v>53</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53</v>
      </c>
      <c r="S15" s="5"/>
      <c r="T15" s="5"/>
      <c r="U15" s="5"/>
      <c r="V15" s="5"/>
      <c r="W15" s="5"/>
      <c r="X15" s="32"/>
    </row>
    <row r="16" spans="1:24">
      <c r="A16" s="5" t="s">
        <v>24</v>
      </c>
      <c r="B16" s="5" t="s">
        <v>53</v>
      </c>
      <c r="S16" s="5"/>
      <c r="T16" s="5"/>
      <c r="U16" s="5"/>
      <c r="V16" s="5"/>
      <c r="W16" s="5"/>
      <c r="X16" s="5"/>
    </row>
    <row r="17" spans="1:24" ht="45">
      <c r="A17" s="5" t="s">
        <v>24</v>
      </c>
      <c r="B17" s="5" t="s">
        <v>53</v>
      </c>
      <c r="C17" s="5" t="s">
        <v>89</v>
      </c>
      <c r="D17" s="5">
        <v>0.5</v>
      </c>
      <c r="E17" s="5">
        <v>0.5</v>
      </c>
      <c r="F17" s="5" t="s">
        <v>90</v>
      </c>
      <c r="G17" s="5" t="s">
        <v>91</v>
      </c>
      <c r="H17" s="5" t="s">
        <v>57</v>
      </c>
      <c r="I17" s="16" t="s">
        <v>92</v>
      </c>
      <c r="J17" s="5" t="s">
        <v>31</v>
      </c>
      <c r="L17" s="5" t="s">
        <v>93</v>
      </c>
      <c r="O17" s="5" t="s">
        <v>94</v>
      </c>
      <c r="Q17" s="5" t="s">
        <v>95</v>
      </c>
      <c r="R17" s="5" t="s">
        <v>96</v>
      </c>
      <c r="S17" s="5" t="s">
        <v>97</v>
      </c>
      <c r="T17" s="5" t="s">
        <v>77</v>
      </c>
      <c r="U17" s="5" t="s">
        <v>98</v>
      </c>
      <c r="V17" s="5" t="s">
        <v>37</v>
      </c>
      <c r="W17" s="5" t="s">
        <v>99</v>
      </c>
      <c r="X17" s="5"/>
    </row>
    <row r="18" spans="1:24" ht="45">
      <c r="A18" s="5" t="s">
        <v>24</v>
      </c>
      <c r="B18" s="5" t="s">
        <v>53</v>
      </c>
      <c r="C18" s="5" t="s">
        <v>89</v>
      </c>
      <c r="D18" s="5">
        <v>1</v>
      </c>
      <c r="E18" s="5">
        <v>1</v>
      </c>
      <c r="F18" s="5" t="s">
        <v>90</v>
      </c>
      <c r="G18" s="5" t="s">
        <v>100</v>
      </c>
      <c r="H18" s="5" t="s">
        <v>57</v>
      </c>
      <c r="I18" s="16" t="s">
        <v>92</v>
      </c>
      <c r="J18" s="16" t="s">
        <v>59</v>
      </c>
      <c r="L18" s="5" t="s">
        <v>101</v>
      </c>
      <c r="Q18" s="16" t="s">
        <v>102</v>
      </c>
      <c r="R18" s="5" t="s">
        <v>103</v>
      </c>
      <c r="S18" s="5" t="s">
        <v>97</v>
      </c>
      <c r="T18" s="5" t="s">
        <v>77</v>
      </c>
      <c r="U18" s="5" t="s">
        <v>98</v>
      </c>
      <c r="V18" s="5" t="s">
        <v>37</v>
      </c>
      <c r="W18" s="5" t="s">
        <v>104</v>
      </c>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330">
      <c r="A20" s="5" t="s">
        <v>24</v>
      </c>
      <c r="B20" s="5" t="s">
        <v>105</v>
      </c>
      <c r="C20" s="5" t="s">
        <v>106</v>
      </c>
      <c r="D20" s="5">
        <v>6</v>
      </c>
      <c r="E20" s="5">
        <v>40</v>
      </c>
      <c r="F20" s="5" t="s">
        <v>39</v>
      </c>
      <c r="G20" s="5" t="s">
        <v>107</v>
      </c>
      <c r="H20" s="5" t="s">
        <v>108</v>
      </c>
      <c r="I20" s="5" t="s">
        <v>109</v>
      </c>
      <c r="J20" s="5" t="s">
        <v>110</v>
      </c>
      <c r="L20" s="5" t="s">
        <v>111</v>
      </c>
      <c r="M20" s="5" t="s">
        <v>112</v>
      </c>
      <c r="O20" s="5" t="s">
        <v>113</v>
      </c>
      <c r="P20" s="5" t="s">
        <v>114</v>
      </c>
      <c r="Q20" s="5" t="s">
        <v>115</v>
      </c>
      <c r="R20" s="5" t="s">
        <v>116</v>
      </c>
      <c r="S20" s="5" t="s">
        <v>117</v>
      </c>
      <c r="T20" s="5" t="s">
        <v>77</v>
      </c>
      <c r="U20" s="5" t="s">
        <v>66</v>
      </c>
      <c r="V20" s="4" t="s">
        <v>37</v>
      </c>
      <c r="W20" s="5" t="s">
        <v>118</v>
      </c>
      <c r="X20" s="5" t="s">
        <v>119</v>
      </c>
    </row>
    <row r="21" spans="1:24">
      <c r="A21" s="5" t="s">
        <v>24</v>
      </c>
      <c r="B21" s="5" t="s">
        <v>105</v>
      </c>
      <c r="K21" s="27"/>
      <c r="S21" s="5"/>
      <c r="T21" s="5"/>
      <c r="U21" s="5"/>
      <c r="V21" s="5"/>
      <c r="W21" s="5"/>
      <c r="X21" s="32"/>
    </row>
    <row r="22" spans="1:24">
      <c r="A22" s="5" t="s">
        <v>24</v>
      </c>
      <c r="B22" s="5" t="s">
        <v>105</v>
      </c>
      <c r="S22" s="5"/>
      <c r="T22" s="5"/>
      <c r="U22" s="5"/>
      <c r="V22" s="5"/>
      <c r="W22" s="5"/>
      <c r="X22" s="32"/>
    </row>
    <row r="23" spans="1:24">
      <c r="A23" s="5" t="s">
        <v>24</v>
      </c>
      <c r="B23" s="5" t="s">
        <v>105</v>
      </c>
      <c r="S23" s="5"/>
      <c r="T23" s="5"/>
      <c r="U23" s="5"/>
      <c r="V23" s="5"/>
      <c r="W23" s="5"/>
      <c r="X23" s="32"/>
    </row>
    <row r="24" spans="1:24" s="8" customFormat="1">
      <c r="A24" s="5" t="s">
        <v>24</v>
      </c>
      <c r="B24" s="5" t="s">
        <v>105</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105</v>
      </c>
      <c r="S25" s="5"/>
      <c r="T25" s="5"/>
      <c r="U25" s="5"/>
      <c r="V25" s="5"/>
      <c r="W25" s="5"/>
      <c r="X25" s="32"/>
    </row>
    <row r="26" spans="1:24">
      <c r="A26" s="5" t="s">
        <v>24</v>
      </c>
      <c r="B26" s="5" t="s">
        <v>105</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05">
      <c r="A28" s="5" t="s">
        <v>24</v>
      </c>
      <c r="B28" s="5" t="s">
        <v>120</v>
      </c>
      <c r="C28" s="5" t="s">
        <v>121</v>
      </c>
      <c r="D28" s="5">
        <v>3</v>
      </c>
      <c r="E28" s="5">
        <v>3</v>
      </c>
      <c r="F28" s="5" t="s">
        <v>90</v>
      </c>
      <c r="G28" s="5" t="s">
        <v>122</v>
      </c>
      <c r="H28" s="5" t="s">
        <v>57</v>
      </c>
      <c r="I28" s="5" t="s">
        <v>123</v>
      </c>
      <c r="J28" s="5" t="s">
        <v>110</v>
      </c>
      <c r="L28" s="5" t="s">
        <v>124</v>
      </c>
      <c r="M28" s="28"/>
      <c r="P28" s="5" t="s">
        <v>63</v>
      </c>
      <c r="Q28" s="5" t="s">
        <v>125</v>
      </c>
      <c r="R28" s="5" t="s">
        <v>126</v>
      </c>
      <c r="S28" s="5" t="s">
        <v>117</v>
      </c>
      <c r="T28" s="5" t="s">
        <v>77</v>
      </c>
      <c r="U28" s="5" t="s">
        <v>66</v>
      </c>
      <c r="V28" s="5" t="s">
        <v>37</v>
      </c>
      <c r="W28" s="5" t="s">
        <v>127</v>
      </c>
      <c r="X28" s="5"/>
    </row>
    <row r="29" spans="1:24" ht="75">
      <c r="A29" s="5" t="s">
        <v>24</v>
      </c>
      <c r="B29" s="5" t="s">
        <v>120</v>
      </c>
      <c r="C29" s="5" t="s">
        <v>128</v>
      </c>
      <c r="D29" s="5">
        <v>0.5</v>
      </c>
      <c r="E29" s="5">
        <v>4.5</v>
      </c>
      <c r="F29" s="5" t="s">
        <v>129</v>
      </c>
      <c r="G29" s="5" t="s">
        <v>130</v>
      </c>
      <c r="H29" s="5" t="s">
        <v>131</v>
      </c>
      <c r="I29" s="5" t="s">
        <v>132</v>
      </c>
      <c r="J29" s="5" t="s">
        <v>133</v>
      </c>
      <c r="L29" s="5" t="s">
        <v>134</v>
      </c>
      <c r="M29" s="28"/>
      <c r="Q29" s="5" t="s">
        <v>135</v>
      </c>
      <c r="R29" s="5" t="s">
        <v>136</v>
      </c>
      <c r="S29" s="5"/>
      <c r="T29" s="5"/>
      <c r="U29" s="5"/>
      <c r="V29" s="5" t="s">
        <v>137</v>
      </c>
      <c r="W29" s="5"/>
      <c r="X29" s="5"/>
    </row>
    <row r="30" spans="1:24" ht="60">
      <c r="A30" s="5" t="s">
        <v>24</v>
      </c>
      <c r="B30" s="5" t="s">
        <v>120</v>
      </c>
      <c r="C30" s="5" t="s">
        <v>138</v>
      </c>
      <c r="D30" s="5">
        <v>1</v>
      </c>
      <c r="E30" s="5">
        <v>11</v>
      </c>
      <c r="F30" s="5" t="s">
        <v>139</v>
      </c>
      <c r="G30" s="5" t="s">
        <v>140</v>
      </c>
      <c r="H30" s="5" t="s">
        <v>131</v>
      </c>
      <c r="I30" s="5" t="s">
        <v>141</v>
      </c>
      <c r="J30" s="5" t="s">
        <v>110</v>
      </c>
      <c r="L30" s="5" t="s">
        <v>142</v>
      </c>
      <c r="M30" s="28"/>
      <c r="P30" s="5" t="s">
        <v>143</v>
      </c>
      <c r="Q30" s="5" t="s">
        <v>144</v>
      </c>
      <c r="R30" s="5" t="s">
        <v>145</v>
      </c>
      <c r="S30" s="5"/>
      <c r="T30" s="5"/>
      <c r="U30" s="5" t="s">
        <v>66</v>
      </c>
      <c r="V30" s="5" t="s">
        <v>37</v>
      </c>
      <c r="W30" s="5" t="s">
        <v>146</v>
      </c>
      <c r="X30" s="5"/>
    </row>
    <row r="31" spans="1:24" ht="90">
      <c r="A31" s="5" t="s">
        <v>24</v>
      </c>
      <c r="B31" s="5" t="s">
        <v>120</v>
      </c>
      <c r="C31" s="5" t="s">
        <v>147</v>
      </c>
      <c r="D31" s="5">
        <v>2</v>
      </c>
      <c r="E31" s="5">
        <v>46</v>
      </c>
      <c r="F31" s="5" t="s">
        <v>139</v>
      </c>
      <c r="G31" s="5" t="s">
        <v>148</v>
      </c>
      <c r="H31" s="5" t="s">
        <v>131</v>
      </c>
      <c r="I31" s="5" t="s">
        <v>149</v>
      </c>
      <c r="J31" s="5" t="s">
        <v>110</v>
      </c>
      <c r="L31" s="5" t="s">
        <v>142</v>
      </c>
      <c r="P31" s="5" t="s">
        <v>143</v>
      </c>
      <c r="R31" s="5" t="s">
        <v>150</v>
      </c>
      <c r="S31" s="5"/>
      <c r="T31" s="5"/>
      <c r="U31" s="5" t="s">
        <v>66</v>
      </c>
      <c r="V31" s="5" t="s">
        <v>37</v>
      </c>
      <c r="W31" s="5" t="s">
        <v>151</v>
      </c>
      <c r="X31" s="32"/>
    </row>
    <row r="32" spans="1:24" ht="135">
      <c r="A32" s="5" t="s">
        <v>24</v>
      </c>
      <c r="B32" s="5" t="s">
        <v>120</v>
      </c>
      <c r="C32" s="5" t="s">
        <v>128</v>
      </c>
      <c r="D32" s="5">
        <v>1</v>
      </c>
      <c r="E32" s="5">
        <v>9</v>
      </c>
      <c r="F32" s="5" t="s">
        <v>139</v>
      </c>
      <c r="G32" s="5" t="s">
        <v>152</v>
      </c>
      <c r="H32" s="5" t="s">
        <v>131</v>
      </c>
      <c r="I32" s="5" t="s">
        <v>153</v>
      </c>
      <c r="J32" s="5" t="s">
        <v>31</v>
      </c>
      <c r="L32" s="5" t="s">
        <v>154</v>
      </c>
      <c r="M32" s="28"/>
      <c r="P32" s="5" t="s">
        <v>143</v>
      </c>
      <c r="Q32" s="5" t="s">
        <v>155</v>
      </c>
      <c r="R32" s="5" t="s">
        <v>156</v>
      </c>
      <c r="S32" s="5"/>
      <c r="T32" s="5" t="s">
        <v>77</v>
      </c>
      <c r="U32" s="5" t="s">
        <v>66</v>
      </c>
      <c r="V32" s="5"/>
      <c r="X32" s="5"/>
    </row>
    <row r="33" spans="1:24" ht="75">
      <c r="A33" s="5" t="s">
        <v>24</v>
      </c>
      <c r="B33" s="5" t="s">
        <v>120</v>
      </c>
      <c r="C33" s="5" t="s">
        <v>157</v>
      </c>
      <c r="D33" s="5">
        <v>3.5</v>
      </c>
      <c r="E33" s="5">
        <v>45</v>
      </c>
      <c r="F33" s="5" t="s">
        <v>158</v>
      </c>
      <c r="G33" s="5" t="s">
        <v>159</v>
      </c>
      <c r="H33" s="5" t="s">
        <v>160</v>
      </c>
      <c r="I33" s="5" t="s">
        <v>161</v>
      </c>
      <c r="J33" s="5" t="s">
        <v>59</v>
      </c>
      <c r="K33" s="5">
        <v>2016.3</v>
      </c>
      <c r="L33" s="5" t="s">
        <v>162</v>
      </c>
      <c r="N33" s="5" t="s">
        <v>163</v>
      </c>
      <c r="Q33" s="5" t="s">
        <v>164</v>
      </c>
      <c r="R33" s="5" t="s">
        <v>165</v>
      </c>
      <c r="S33" s="5" t="s">
        <v>117</v>
      </c>
      <c r="T33" s="5" t="s">
        <v>77</v>
      </c>
      <c r="U33" s="5" t="s">
        <v>66</v>
      </c>
      <c r="V33" s="5" t="s">
        <v>37</v>
      </c>
      <c r="W33" s="4" t="s">
        <v>166</v>
      </c>
      <c r="X33" s="5"/>
    </row>
    <row r="34" spans="1:24" ht="75">
      <c r="A34" s="5" t="s">
        <v>24</v>
      </c>
      <c r="B34" s="5" t="s">
        <v>120</v>
      </c>
      <c r="C34" s="5" t="s">
        <v>157</v>
      </c>
      <c r="D34" s="5">
        <v>1</v>
      </c>
      <c r="E34" s="5">
        <v>1</v>
      </c>
      <c r="F34" s="5" t="s">
        <v>158</v>
      </c>
      <c r="G34" s="5" t="s">
        <v>167</v>
      </c>
      <c r="H34" s="5" t="s">
        <v>160</v>
      </c>
      <c r="I34" s="5" t="s">
        <v>168</v>
      </c>
      <c r="J34" s="5" t="s">
        <v>110</v>
      </c>
      <c r="L34" s="5" t="s">
        <v>162</v>
      </c>
      <c r="M34" s="37"/>
      <c r="R34" s="5" t="s">
        <v>169</v>
      </c>
      <c r="S34" s="5" t="s">
        <v>117</v>
      </c>
      <c r="T34" s="5" t="s">
        <v>77</v>
      </c>
      <c r="U34" s="5" t="s">
        <v>66</v>
      </c>
      <c r="V34" s="5" t="s">
        <v>137</v>
      </c>
      <c r="W34" s="4" t="s">
        <v>170</v>
      </c>
      <c r="X34" s="5"/>
    </row>
    <row r="35" spans="1:24" ht="75">
      <c r="A35" s="5" t="s">
        <v>24</v>
      </c>
      <c r="B35" s="5" t="s">
        <v>120</v>
      </c>
      <c r="C35" s="5" t="s">
        <v>171</v>
      </c>
      <c r="D35" s="5">
        <v>2</v>
      </c>
      <c r="E35" s="5">
        <v>2</v>
      </c>
      <c r="F35" s="5" t="s">
        <v>172</v>
      </c>
      <c r="G35" s="5" t="s">
        <v>173</v>
      </c>
      <c r="H35" s="5" t="s">
        <v>131</v>
      </c>
      <c r="I35" s="5" t="s">
        <v>174</v>
      </c>
      <c r="J35" s="5" t="s">
        <v>110</v>
      </c>
      <c r="L35" s="5" t="s">
        <v>175</v>
      </c>
      <c r="Q35" s="5" t="s">
        <v>176</v>
      </c>
      <c r="R35" s="5" t="s">
        <v>177</v>
      </c>
      <c r="S35" s="5" t="s">
        <v>117</v>
      </c>
      <c r="T35" s="5"/>
      <c r="U35" s="5" t="s">
        <v>98</v>
      </c>
      <c r="V35" s="5" t="s">
        <v>37</v>
      </c>
      <c r="W35" s="4" t="s">
        <v>178</v>
      </c>
      <c r="X35" s="5"/>
    </row>
    <row r="36" spans="1:24" ht="30">
      <c r="A36" s="5" t="s">
        <v>24</v>
      </c>
      <c r="B36" s="5" t="s">
        <v>120</v>
      </c>
      <c r="C36" s="5" t="s">
        <v>179</v>
      </c>
      <c r="D36" s="5">
        <v>0.5</v>
      </c>
      <c r="E36" s="5">
        <v>1</v>
      </c>
      <c r="F36" s="5" t="s">
        <v>172</v>
      </c>
      <c r="G36" s="5" t="s">
        <v>180</v>
      </c>
      <c r="H36" s="5" t="s">
        <v>131</v>
      </c>
      <c r="I36" s="5" t="s">
        <v>174</v>
      </c>
      <c r="J36" s="5" t="s">
        <v>110</v>
      </c>
      <c r="L36" s="5" t="s">
        <v>181</v>
      </c>
      <c r="Q36" s="5" t="s">
        <v>182</v>
      </c>
      <c r="R36" s="5" t="s">
        <v>183</v>
      </c>
      <c r="S36" s="5"/>
      <c r="T36" s="5"/>
      <c r="U36" s="5" t="s">
        <v>66</v>
      </c>
      <c r="V36" s="5" t="s">
        <v>37</v>
      </c>
      <c r="W36" s="5" t="s">
        <v>184</v>
      </c>
      <c r="X36" s="5"/>
    </row>
    <row r="37" spans="1:24" ht="85.5" customHeight="1">
      <c r="A37" s="5" t="s">
        <v>24</v>
      </c>
      <c r="B37" s="5" t="s">
        <v>120</v>
      </c>
      <c r="C37" s="5" t="s">
        <v>185</v>
      </c>
      <c r="D37" s="5">
        <v>1.5</v>
      </c>
      <c r="E37" s="5">
        <v>8.5</v>
      </c>
      <c r="F37" s="5" t="s">
        <v>172</v>
      </c>
      <c r="G37" s="5" t="s">
        <v>186</v>
      </c>
      <c r="H37" s="5" t="s">
        <v>131</v>
      </c>
      <c r="I37" s="5" t="s">
        <v>187</v>
      </c>
      <c r="J37" s="5" t="s">
        <v>31</v>
      </c>
      <c r="L37" s="5" t="s">
        <v>188</v>
      </c>
      <c r="M37" s="5">
        <v>6.5</v>
      </c>
      <c r="N37" s="5" t="s">
        <v>189</v>
      </c>
      <c r="Q37" s="5" t="s">
        <v>190</v>
      </c>
      <c r="R37" s="5" t="s">
        <v>191</v>
      </c>
      <c r="S37" s="5" t="s">
        <v>117</v>
      </c>
      <c r="T37" s="5" t="s">
        <v>77</v>
      </c>
      <c r="U37" s="5" t="s">
        <v>98</v>
      </c>
      <c r="V37" s="5" t="s">
        <v>37</v>
      </c>
      <c r="W37" s="5" t="s">
        <v>178</v>
      </c>
      <c r="X37" s="5"/>
    </row>
    <row r="38" spans="1:24" ht="90">
      <c r="A38" s="5" t="s">
        <v>24</v>
      </c>
      <c r="B38" s="5" t="s">
        <v>120</v>
      </c>
      <c r="C38" s="5" t="s">
        <v>192</v>
      </c>
      <c r="D38" s="5">
        <v>1</v>
      </c>
      <c r="E38" s="5">
        <v>24.5</v>
      </c>
      <c r="F38" s="5" t="s">
        <v>158</v>
      </c>
      <c r="G38" s="5" t="s">
        <v>193</v>
      </c>
      <c r="H38" s="5" t="s">
        <v>160</v>
      </c>
      <c r="I38" s="5" t="s">
        <v>161</v>
      </c>
      <c r="J38" s="5" t="s">
        <v>133</v>
      </c>
      <c r="K38" s="5">
        <v>2018</v>
      </c>
      <c r="L38" s="5" t="s">
        <v>194</v>
      </c>
      <c r="Q38" s="5" t="s">
        <v>195</v>
      </c>
      <c r="R38" s="5" t="s">
        <v>196</v>
      </c>
      <c r="S38" s="5" t="s">
        <v>117</v>
      </c>
      <c r="T38" s="5" t="s">
        <v>77</v>
      </c>
      <c r="U38" s="5" t="s">
        <v>36</v>
      </c>
      <c r="V38" s="5" t="s">
        <v>197</v>
      </c>
      <c r="W38" s="5" t="s">
        <v>198</v>
      </c>
      <c r="X38" s="5"/>
    </row>
    <row r="39" spans="1:24" ht="180">
      <c r="A39" s="5" t="s">
        <v>24</v>
      </c>
      <c r="B39" s="5" t="s">
        <v>120</v>
      </c>
      <c r="C39" s="5" t="s">
        <v>199</v>
      </c>
      <c r="D39" s="5">
        <v>10.5</v>
      </c>
      <c r="E39" s="5">
        <v>89.5</v>
      </c>
      <c r="F39" s="5" t="s">
        <v>158</v>
      </c>
      <c r="G39" s="5" t="s">
        <v>200</v>
      </c>
      <c r="H39" s="5" t="s">
        <v>160</v>
      </c>
      <c r="I39" s="5" t="s">
        <v>201</v>
      </c>
      <c r="J39" s="5" t="s">
        <v>59</v>
      </c>
      <c r="L39" s="5" t="s">
        <v>202</v>
      </c>
      <c r="M39" s="5" t="s">
        <v>203</v>
      </c>
      <c r="N39" s="5" t="s">
        <v>204</v>
      </c>
      <c r="P39" s="5" t="s">
        <v>143</v>
      </c>
      <c r="Q39" s="5" t="s">
        <v>205</v>
      </c>
      <c r="R39" s="5" t="s">
        <v>206</v>
      </c>
      <c r="S39" s="5"/>
      <c r="T39" s="5" t="s">
        <v>77</v>
      </c>
      <c r="U39" s="5" t="s">
        <v>98</v>
      </c>
      <c r="V39" s="4" t="s">
        <v>207</v>
      </c>
      <c r="W39" s="5" t="s">
        <v>208</v>
      </c>
      <c r="X39" s="5"/>
    </row>
    <row r="40" spans="1:24" ht="135">
      <c r="A40" s="5" t="s">
        <v>24</v>
      </c>
      <c r="B40" s="5" t="s">
        <v>120</v>
      </c>
      <c r="C40" s="5" t="s">
        <v>209</v>
      </c>
      <c r="D40" s="5">
        <v>1</v>
      </c>
      <c r="E40" s="5">
        <v>1</v>
      </c>
      <c r="F40" s="5" t="s">
        <v>172</v>
      </c>
      <c r="G40" s="5" t="s">
        <v>210</v>
      </c>
      <c r="H40" s="5" t="s">
        <v>72</v>
      </c>
      <c r="I40" s="5" t="s">
        <v>211</v>
      </c>
      <c r="J40" s="5" t="s">
        <v>31</v>
      </c>
      <c r="L40" s="5" t="s">
        <v>212</v>
      </c>
      <c r="N40" s="5" t="s">
        <v>213</v>
      </c>
      <c r="Q40" s="5" t="s">
        <v>214</v>
      </c>
      <c r="R40" s="5" t="s">
        <v>215</v>
      </c>
      <c r="S40" s="5"/>
      <c r="T40" s="5" t="s">
        <v>216</v>
      </c>
      <c r="U40" s="5" t="s">
        <v>98</v>
      </c>
      <c r="V40" s="5" t="s">
        <v>37</v>
      </c>
      <c r="W40" s="5" t="s">
        <v>217</v>
      </c>
      <c r="X40" s="5"/>
    </row>
    <row r="41" spans="1:24" ht="75">
      <c r="A41" s="5" t="s">
        <v>24</v>
      </c>
      <c r="B41" s="5" t="s">
        <v>120</v>
      </c>
      <c r="C41" s="5" t="s">
        <v>209</v>
      </c>
      <c r="D41" s="5">
        <v>1.5</v>
      </c>
      <c r="E41" s="5">
        <v>2</v>
      </c>
      <c r="F41" s="5" t="s">
        <v>172</v>
      </c>
      <c r="G41" s="5" t="s">
        <v>218</v>
      </c>
      <c r="H41" s="5" t="s">
        <v>131</v>
      </c>
      <c r="I41" s="5" t="s">
        <v>219</v>
      </c>
      <c r="J41" s="5" t="s">
        <v>110</v>
      </c>
      <c r="L41" s="5" t="s">
        <v>220</v>
      </c>
      <c r="P41" s="5" t="s">
        <v>143</v>
      </c>
      <c r="Q41" s="5" t="s">
        <v>221</v>
      </c>
      <c r="R41" s="5" t="s">
        <v>222</v>
      </c>
      <c r="S41" s="5"/>
      <c r="T41" s="5" t="s">
        <v>216</v>
      </c>
      <c r="U41" s="5" t="s">
        <v>223</v>
      </c>
      <c r="V41" s="5" t="s">
        <v>37</v>
      </c>
      <c r="W41" s="5" t="s">
        <v>217</v>
      </c>
      <c r="X41" s="5"/>
    </row>
    <row r="42" spans="1:24" ht="75">
      <c r="A42" s="5" t="s">
        <v>24</v>
      </c>
      <c r="B42" s="5" t="s">
        <v>120</v>
      </c>
      <c r="C42" s="5" t="s">
        <v>209</v>
      </c>
      <c r="D42" s="5">
        <v>2</v>
      </c>
      <c r="E42" s="5">
        <v>8.5</v>
      </c>
      <c r="F42" s="5" t="s">
        <v>172</v>
      </c>
      <c r="G42" s="5" t="s">
        <v>224</v>
      </c>
      <c r="H42" s="5" t="s">
        <v>131</v>
      </c>
      <c r="I42" s="5" t="s">
        <v>225</v>
      </c>
      <c r="J42" s="5" t="s">
        <v>110</v>
      </c>
      <c r="L42" s="5" t="s">
        <v>226</v>
      </c>
      <c r="P42" s="5" t="s">
        <v>143</v>
      </c>
      <c r="Q42" s="5" t="s">
        <v>227</v>
      </c>
      <c r="R42" s="5" t="s">
        <v>228</v>
      </c>
      <c r="S42" s="5"/>
      <c r="T42" s="5"/>
      <c r="U42" s="5" t="s">
        <v>223</v>
      </c>
      <c r="V42" s="5" t="s">
        <v>37</v>
      </c>
      <c r="W42" s="5" t="s">
        <v>229</v>
      </c>
      <c r="X42" s="5"/>
    </row>
    <row r="43" spans="1:24" ht="60">
      <c r="A43" s="5" t="s">
        <v>24</v>
      </c>
      <c r="B43" s="5" t="s">
        <v>120</v>
      </c>
      <c r="C43" s="5" t="s">
        <v>230</v>
      </c>
      <c r="D43" s="5">
        <v>0.5</v>
      </c>
      <c r="E43" s="5">
        <v>0.5</v>
      </c>
      <c r="F43" s="5" t="s">
        <v>158</v>
      </c>
      <c r="G43" s="5" t="s">
        <v>231</v>
      </c>
      <c r="H43" s="5" t="s">
        <v>160</v>
      </c>
      <c r="I43" s="5" t="s">
        <v>232</v>
      </c>
      <c r="J43" s="5" t="s">
        <v>110</v>
      </c>
      <c r="L43" s="5" t="s">
        <v>233</v>
      </c>
      <c r="Q43" s="5" t="s">
        <v>234</v>
      </c>
      <c r="R43" s="5" t="s">
        <v>235</v>
      </c>
      <c r="S43" s="5" t="s">
        <v>117</v>
      </c>
      <c r="T43" s="5" t="s">
        <v>77</v>
      </c>
      <c r="U43" s="5" t="s">
        <v>66</v>
      </c>
      <c r="V43" s="5" t="s">
        <v>137</v>
      </c>
      <c r="W43" s="5" t="s">
        <v>170</v>
      </c>
      <c r="X43" s="5"/>
    </row>
    <row r="44" spans="1:24" ht="90">
      <c r="A44" s="5" t="s">
        <v>24</v>
      </c>
      <c r="B44" s="5" t="s">
        <v>120</v>
      </c>
      <c r="C44" s="5" t="s">
        <v>236</v>
      </c>
      <c r="D44" s="5">
        <v>2</v>
      </c>
      <c r="E44" s="5">
        <v>2</v>
      </c>
      <c r="F44" s="5" t="s">
        <v>172</v>
      </c>
      <c r="G44" s="5" t="s">
        <v>237</v>
      </c>
      <c r="H44" s="5" t="s">
        <v>131</v>
      </c>
      <c r="I44" s="5" t="s">
        <v>238</v>
      </c>
      <c r="J44" s="5" t="s">
        <v>110</v>
      </c>
      <c r="L44" s="5" t="s">
        <v>239</v>
      </c>
      <c r="Q44" s="5" t="s">
        <v>182</v>
      </c>
      <c r="R44" s="5" t="s">
        <v>240</v>
      </c>
      <c r="S44" s="5" t="s">
        <v>117</v>
      </c>
      <c r="T44" s="5" t="s">
        <v>77</v>
      </c>
      <c r="U44" s="5" t="s">
        <v>66</v>
      </c>
      <c r="V44" s="5" t="s">
        <v>37</v>
      </c>
      <c r="W44" s="5" t="s">
        <v>229</v>
      </c>
      <c r="X44" s="5"/>
    </row>
    <row r="45" spans="1:24">
      <c r="A45" s="5" t="s">
        <v>24</v>
      </c>
      <c r="B45" s="5" t="s">
        <v>120</v>
      </c>
      <c r="S45" s="5"/>
      <c r="T45" s="5"/>
      <c r="U45" s="5"/>
      <c r="V45" s="5"/>
      <c r="W45" s="5"/>
      <c r="X45" s="5"/>
    </row>
    <row r="46" spans="1:24">
      <c r="A46" s="5" t="s">
        <v>24</v>
      </c>
      <c r="B46" s="5" t="s">
        <v>120</v>
      </c>
      <c r="S46" s="5"/>
      <c r="T46" s="5"/>
      <c r="U46" s="5"/>
      <c r="V46" s="5"/>
      <c r="W46" s="5"/>
      <c r="X46" s="5"/>
    </row>
    <row r="47" spans="1:24">
      <c r="A47" s="5" t="s">
        <v>24</v>
      </c>
      <c r="B47" s="5" t="s">
        <v>120</v>
      </c>
      <c r="M47" s="28"/>
      <c r="S47" s="5"/>
      <c r="T47" s="5"/>
      <c r="U47" s="5"/>
      <c r="W47" s="5"/>
      <c r="X47" s="5"/>
    </row>
    <row r="48" spans="1:24">
      <c r="A48" s="5" t="s">
        <v>24</v>
      </c>
      <c r="B48" s="5" t="s">
        <v>120</v>
      </c>
      <c r="M48" s="28"/>
      <c r="S48" s="5"/>
      <c r="T48" s="5"/>
      <c r="U48" s="5"/>
      <c r="W48" s="5"/>
      <c r="X48" s="5"/>
    </row>
    <row r="49" spans="1:24">
      <c r="A49" s="5" t="s">
        <v>24</v>
      </c>
      <c r="B49" s="5" t="s">
        <v>120</v>
      </c>
      <c r="M49" s="28"/>
      <c r="S49" s="5"/>
      <c r="T49" s="5"/>
      <c r="U49" s="5"/>
      <c r="X49" s="5"/>
    </row>
    <row r="50" spans="1:24">
      <c r="A50" s="5" t="s">
        <v>24</v>
      </c>
      <c r="B50" s="5" t="s">
        <v>120</v>
      </c>
      <c r="M50" s="28"/>
      <c r="S50" s="5"/>
      <c r="T50" s="5"/>
      <c r="U50" s="5"/>
      <c r="X50" s="5"/>
    </row>
    <row r="51" spans="1:24">
      <c r="A51" s="5" t="s">
        <v>24</v>
      </c>
      <c r="B51" s="5" t="s">
        <v>120</v>
      </c>
      <c r="M51" s="28"/>
      <c r="S51" s="5"/>
      <c r="T51" s="5"/>
      <c r="U51" s="5"/>
      <c r="W51" s="5"/>
      <c r="X51" s="5"/>
    </row>
    <row r="52" spans="1:24">
      <c r="A52" s="5" t="s">
        <v>24</v>
      </c>
      <c r="B52" s="5" t="s">
        <v>120</v>
      </c>
      <c r="M52" s="28"/>
      <c r="S52" s="5"/>
      <c r="T52" s="5"/>
      <c r="U52" s="5"/>
      <c r="W52" s="5"/>
      <c r="X52" s="5"/>
    </row>
    <row r="53" spans="1:24">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ht="30">
      <c r="A54" s="5" t="s">
        <v>24</v>
      </c>
      <c r="B54" s="5" t="s">
        <v>241</v>
      </c>
      <c r="C54" s="5" t="s">
        <v>242</v>
      </c>
      <c r="D54" s="5">
        <v>1</v>
      </c>
      <c r="E54" s="5">
        <v>8</v>
      </c>
      <c r="F54" s="5" t="s">
        <v>39</v>
      </c>
      <c r="G54" s="5" t="s">
        <v>243</v>
      </c>
      <c r="H54" s="5" t="s">
        <v>108</v>
      </c>
      <c r="I54" s="5" t="s">
        <v>109</v>
      </c>
      <c r="J54" s="5" t="s">
        <v>110</v>
      </c>
      <c r="L54" s="4" t="s">
        <v>244</v>
      </c>
      <c r="O54" s="4"/>
      <c r="P54" s="4" t="s">
        <v>114</v>
      </c>
      <c r="Q54" s="4"/>
      <c r="R54" s="5" t="s">
        <v>245</v>
      </c>
      <c r="V54" s="4" t="s">
        <v>37</v>
      </c>
    </row>
    <row r="55" spans="1:24" ht="45">
      <c r="A55" s="5" t="s">
        <v>24</v>
      </c>
      <c r="B55" s="5" t="s">
        <v>241</v>
      </c>
      <c r="C55" s="5" t="s">
        <v>242</v>
      </c>
      <c r="D55" s="5">
        <v>3</v>
      </c>
      <c r="E55" s="5">
        <v>6.5</v>
      </c>
      <c r="F55" s="5" t="s">
        <v>39</v>
      </c>
      <c r="G55" s="5" t="s">
        <v>246</v>
      </c>
      <c r="H55" s="5" t="s">
        <v>108</v>
      </c>
      <c r="I55" s="5" t="s">
        <v>109</v>
      </c>
      <c r="J55" s="5" t="s">
        <v>110</v>
      </c>
      <c r="L55" s="5" t="s">
        <v>247</v>
      </c>
      <c r="P55" s="5" t="s">
        <v>114</v>
      </c>
      <c r="R55" s="5" t="s">
        <v>248</v>
      </c>
      <c r="S55" s="5"/>
      <c r="T55" s="5"/>
      <c r="U55" s="5"/>
      <c r="V55" s="5" t="s">
        <v>207</v>
      </c>
      <c r="W55" s="5"/>
      <c r="X55" s="5"/>
    </row>
    <row r="56" spans="1:24" customFormat="1">
      <c r="A56" t="s">
        <v>24</v>
      </c>
      <c r="B56" t="s">
        <v>241</v>
      </c>
      <c r="C56" t="s">
        <v>249</v>
      </c>
      <c r="D56">
        <v>2</v>
      </c>
      <c r="E56">
        <v>2</v>
      </c>
      <c r="F56" t="s">
        <v>90</v>
      </c>
      <c r="G56" t="s">
        <v>250</v>
      </c>
      <c r="H56" t="s">
        <v>57</v>
      </c>
      <c r="I56" t="s">
        <v>251</v>
      </c>
      <c r="Q56" t="s">
        <v>252</v>
      </c>
      <c r="R56" t="s">
        <v>253</v>
      </c>
      <c r="T56" t="s">
        <v>77</v>
      </c>
      <c r="U56" t="s">
        <v>98</v>
      </c>
      <c r="V56" t="s">
        <v>37</v>
      </c>
    </row>
    <row r="57" spans="1:24">
      <c r="A57" s="5" t="s">
        <v>24</v>
      </c>
      <c r="B57" s="5" t="s">
        <v>241</v>
      </c>
      <c r="S57" s="5"/>
      <c r="T57" s="5"/>
      <c r="U57" s="5"/>
      <c r="V57" s="5"/>
      <c r="W57" s="5"/>
      <c r="X57" s="5"/>
    </row>
    <row r="58" spans="1:24">
      <c r="A58" s="5" t="s">
        <v>24</v>
      </c>
      <c r="B58" s="5" t="s">
        <v>241</v>
      </c>
      <c r="S58" s="5"/>
      <c r="T58" s="5"/>
      <c r="U58" s="5"/>
      <c r="V58" s="5"/>
      <c r="W58" s="5"/>
      <c r="X58" s="5"/>
    </row>
    <row r="59" spans="1:24">
      <c r="A59" s="5" t="s">
        <v>24</v>
      </c>
      <c r="B59" s="5" t="s">
        <v>241</v>
      </c>
      <c r="S59" s="5"/>
      <c r="T59" s="5"/>
      <c r="U59" s="5"/>
      <c r="V59" s="5"/>
      <c r="W59" s="5"/>
      <c r="X59" s="5"/>
    </row>
    <row r="60" spans="1:24">
      <c r="A60" s="5" t="s">
        <v>24</v>
      </c>
      <c r="B60" s="5" t="s">
        <v>241</v>
      </c>
      <c r="M60" s="24"/>
      <c r="N60" s="24"/>
      <c r="S60" s="5"/>
      <c r="T60" s="5"/>
      <c r="U60" s="33"/>
      <c r="V60" s="33"/>
      <c r="W60" s="5"/>
      <c r="X60" s="5"/>
    </row>
    <row r="61" spans="1:24">
      <c r="A61" s="5" t="s">
        <v>24</v>
      </c>
      <c r="B61" s="5" t="s">
        <v>241</v>
      </c>
      <c r="S61" s="5"/>
      <c r="T61" s="5"/>
      <c r="U61" s="5"/>
      <c r="V61" s="5"/>
      <c r="W61" s="5"/>
      <c r="X61" s="5"/>
    </row>
    <row r="62" spans="1:24">
      <c r="A62" s="5" t="s">
        <v>24</v>
      </c>
      <c r="B62" s="5" t="s">
        <v>241</v>
      </c>
      <c r="S62" s="5"/>
      <c r="T62" s="5"/>
      <c r="U62" s="5"/>
      <c r="V62" s="5"/>
      <c r="W62" s="5"/>
      <c r="X62" s="5"/>
    </row>
    <row r="63" spans="1:24">
      <c r="A63" s="5" t="s">
        <v>24</v>
      </c>
      <c r="B63" s="5" t="s">
        <v>241</v>
      </c>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sheetData>
  <phoneticPr fontId="11" type="noConversion"/>
  <dataValidations count="3">
    <dataValidation type="list" allowBlank="1" showInputMessage="1" showErrorMessage="1" sqref="B54">
      <formula1>Team</formula1>
    </dataValidation>
    <dataValidation type="list" allowBlank="1" showInputMessage="1" showErrorMessage="1" sqref="A64">
      <formula1>Enablement</formula1>
    </dataValidation>
    <dataValidation type="list" allowBlank="1" showInputMessage="1" showErrorMessage="1" sqref="H5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J66</xm:sqref>
        </x14:dataValidation>
        <x14:dataValidation type="list" allowBlank="1" showInputMessage="1" showErrorMessage="1">
          <x14:formula1>
            <xm:f>List_Def!$H$2:$H$20</xm:f>
          </x14:formula1>
          <xm:sqref>P66 P25</xm:sqref>
        </x14:dataValidation>
        <x14:dataValidation type="list" allowBlank="1" showInputMessage="1" showErrorMessage="1">
          <x14:formula1>
            <xm:f>List_Def!$I$2:$I$21</xm:f>
          </x14:formula1>
          <xm:sqref>P2:P24 P45:P53 P26:P35 P37:P43 P55 P57:P63</xm:sqref>
        </x14:dataValidation>
        <x14:dataValidation type="list" allowBlank="1" showInputMessage="1" showErrorMessage="1">
          <x14:formula1>
            <xm:f>List_Def!$B$2:$B$19</xm:f>
          </x14:formula1>
          <xm:sqref>F57:F63 F12:F53 F55 F2:F10</xm:sqref>
        </x14:dataValidation>
        <x14:dataValidation type="list" allowBlank="1" showInputMessage="1" showErrorMessage="1">
          <x14:formula1>
            <xm:f>List_Def!$J$2:$J$20</xm:f>
          </x14:formula1>
          <xm:sqref>S10:S53 W8 S2:S7 S55 S57:S63</xm:sqref>
        </x14:dataValidation>
        <x14:dataValidation type="list" allowBlank="1" showInputMessage="1" showErrorMessage="1">
          <x14:formula1>
            <xm:f>List_Def!$K$2:$K$18</xm:f>
          </x14:formula1>
          <xm:sqref>T9:T53 X8 T57:T63 T55 T5:T7</xm:sqref>
        </x14:dataValidation>
        <x14:dataValidation type="list" allowBlank="1" showInputMessage="1" showErrorMessage="1">
          <x14:formula1>
            <xm:f>List_Def!$L$2:$L$7</xm:f>
          </x14:formula1>
          <xm:sqref>U9:U53 U57:U59 U61:U63 U55 U5:U7</xm:sqref>
        </x14:dataValidation>
        <x14:dataValidation type="list" allowBlank="1" showInputMessage="1" showErrorMessage="1">
          <x14:formula1>
            <xm:f>List_Def!$A$2:$A$13</xm:f>
          </x14:formula1>
          <xm:sqref>B2:B53 B55 B57:B63</xm:sqref>
        </x14:dataValidation>
        <x14:dataValidation type="list" allowBlank="1" showInputMessage="1" showErrorMessage="1" error="Error!!!">
          <x14:formula1>
            <xm:f>List_Def!$B:$B</xm:f>
          </x14:formula1>
          <xm:sqref>F57:F1048576 F55 F1:F53</xm:sqref>
        </x14:dataValidation>
        <x14:dataValidation type="list" allowBlank="1" showInputMessage="1" showErrorMessage="1">
          <x14:formula1>
            <xm:f>List_Def!$C:$C</xm:f>
          </x14:formula1>
          <xm:sqref>H57:H1048576 H1 H55 H5:H53</xm:sqref>
        </x14:dataValidation>
        <x14:dataValidation type="list" allowBlank="1" showInputMessage="1" showErrorMessage="1">
          <x14:formula1>
            <xm:f>List_Def!$L:$L</xm:f>
          </x14:formula1>
          <xm:sqref>U57:U1048576 U9:U53 V68:V1048576 U55 U1 U5:U7</xm:sqref>
        </x14:dataValidation>
        <x14:dataValidation type="list" allowBlank="1" showInputMessage="1" showErrorMessage="1">
          <x14:formula1>
            <xm:f>List_Def!$J:$J</xm:f>
          </x14:formula1>
          <xm:sqref>S10:S53 W8 S1:S7 S55 S57:S1048576</xm:sqref>
        </x14:dataValidation>
        <x14:dataValidation type="list" allowBlank="1" showInputMessage="1" showErrorMessage="1">
          <x14:formula1>
            <xm:f>List_Def!$D$2:$D$34</xm:f>
          </x14:formula1>
          <xm:sqref>I57:I63 I14:I16 I38:I39 I11:I12 I29:I30 I33:I34 C57 I53:I55 I19:I27 I5:I8</xm:sqref>
        </x14:dataValidation>
        <x14:dataValidation type="list" allowBlank="1" showInputMessage="1" showErrorMessage="1">
          <x14:formula1>
            <xm:f>List_Def!$O$2:$O$8</xm:f>
          </x14:formula1>
          <xm:sqref>W20 W39 V38 V10:V19 V2:V8 W46 W51:W52 V40:V46 V37:W37 V21:V36 W43 V53:V55 V57:V67</xm:sqref>
        </x14:dataValidation>
        <x14:dataValidation type="list" allowBlank="1" showInputMessage="1" showErrorMessage="1">
          <x14:formula1>
            <xm:f>List_Def!$E:$E</xm:f>
          </x14:formula1>
          <xm:sqref>J57:J1048576 J1 J5:J55</xm:sqref>
        </x14:dataValidation>
        <x14:dataValidation type="list" allowBlank="1" showInputMessage="1" showErrorMessage="1">
          <x14:formula1>
            <xm:f>List_Def!$E$2:$E$17</xm:f>
          </x14:formula1>
          <xm:sqref>J57:J63 J5:J55</xm:sqref>
        </x14:dataValidation>
        <x14:dataValidation type="list" allowBlank="1" showInputMessage="1" showErrorMessage="1">
          <x14:formula1>
            <xm:f>List_Def!$H$2:$H$72</xm:f>
          </x14:formula1>
          <xm:sqref>O2:O55 O57:O63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85" zoomScaleNormal="85" workbookViewId="0">
      <pane ySplit="1" topLeftCell="A2" activePane="bottomLeft" state="frozen"/>
      <selection pane="bottomLeft" activeCell="M7" sqref="M7"/>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8.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254</v>
      </c>
      <c r="E1" s="3" t="s">
        <v>255</v>
      </c>
      <c r="F1" s="3" t="s">
        <v>256</v>
      </c>
      <c r="G1" s="3" t="s">
        <v>4</v>
      </c>
      <c r="H1" s="3" t="s">
        <v>7</v>
      </c>
      <c r="I1" s="3" t="s">
        <v>5</v>
      </c>
      <c r="J1" s="3" t="s">
        <v>257</v>
      </c>
      <c r="K1" s="3" t="s">
        <v>258</v>
      </c>
      <c r="L1" s="3" t="s">
        <v>259</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ht="204.75" customHeight="1">
      <c r="A6" s="5" t="s">
        <v>24</v>
      </c>
      <c r="B6" s="5" t="s">
        <v>53</v>
      </c>
      <c r="C6" s="5" t="s">
        <v>89</v>
      </c>
      <c r="D6" s="7">
        <v>42527</v>
      </c>
      <c r="F6" s="5">
        <v>3.5</v>
      </c>
      <c r="G6" s="5">
        <v>3.5</v>
      </c>
      <c r="H6" s="5" t="s">
        <v>72</v>
      </c>
      <c r="I6" s="5" t="s">
        <v>90</v>
      </c>
      <c r="J6" s="5" t="s">
        <v>260</v>
      </c>
      <c r="K6" s="5" t="s">
        <v>261</v>
      </c>
      <c r="L6" s="7"/>
      <c r="M6" s="5" t="s">
        <v>262</v>
      </c>
    </row>
    <row r="7" spans="1:13" s="5" customFormat="1" ht="75">
      <c r="A7" s="5" t="s">
        <v>24</v>
      </c>
      <c r="B7" s="5" t="s">
        <v>53</v>
      </c>
      <c r="C7" s="5" t="s">
        <v>263</v>
      </c>
      <c r="D7" s="7">
        <v>42506</v>
      </c>
      <c r="F7" s="5">
        <v>2.5</v>
      </c>
      <c r="G7" s="5">
        <v>17</v>
      </c>
      <c r="H7" s="5" t="s">
        <v>72</v>
      </c>
      <c r="I7" s="5" t="s">
        <v>70</v>
      </c>
      <c r="J7" s="5" t="s">
        <v>264</v>
      </c>
      <c r="K7" s="5" t="s">
        <v>265</v>
      </c>
      <c r="L7" s="7"/>
      <c r="M7" s="5" t="s">
        <v>266</v>
      </c>
    </row>
    <row r="8" spans="1:13" s="5" customFormat="1">
      <c r="A8" s="5" t="s">
        <v>24</v>
      </c>
      <c r="B8" s="5" t="s">
        <v>53</v>
      </c>
      <c r="L8" s="7"/>
    </row>
    <row r="9" spans="1:13" s="5" customFormat="1">
      <c r="A9" s="5" t="s">
        <v>24</v>
      </c>
      <c r="B9" s="5" t="s">
        <v>53</v>
      </c>
      <c r="L9" s="7"/>
    </row>
    <row r="10" spans="1:13" s="5" customFormat="1">
      <c r="A10" s="5" t="s">
        <v>24</v>
      </c>
      <c r="B10" s="5" t="s">
        <v>53</v>
      </c>
      <c r="D10" s="7"/>
      <c r="L10" s="7"/>
    </row>
    <row r="11" spans="1:13" s="5" customFormat="1">
      <c r="A11" s="5" t="s">
        <v>24</v>
      </c>
      <c r="B11" s="5" t="s">
        <v>53</v>
      </c>
      <c r="L11" s="7"/>
    </row>
    <row r="12" spans="1:13" s="5" customFormat="1">
      <c r="A12" s="5" t="s">
        <v>24</v>
      </c>
      <c r="B12" s="5" t="s">
        <v>53</v>
      </c>
      <c r="L12" s="7"/>
    </row>
    <row r="13" spans="1:13" s="5" customFormat="1">
      <c r="A13" s="5" t="s">
        <v>24</v>
      </c>
      <c r="B13" s="5" t="s">
        <v>53</v>
      </c>
      <c r="L13" s="7"/>
    </row>
    <row r="14" spans="1:13" s="5" customFormat="1">
      <c r="A14" s="5" t="s">
        <v>24</v>
      </c>
      <c r="B14" s="5" t="s">
        <v>53</v>
      </c>
      <c r="L14" s="7"/>
    </row>
    <row r="15" spans="1:13" s="5" customFormat="1">
      <c r="A15" s="5" t="s">
        <v>24</v>
      </c>
      <c r="B15" s="5" t="s">
        <v>53</v>
      </c>
      <c r="L15" s="7"/>
    </row>
    <row r="16" spans="1:13" s="5" customFormat="1">
      <c r="A16" s="5" t="s">
        <v>24</v>
      </c>
      <c r="B16" s="5" t="s">
        <v>53</v>
      </c>
      <c r="L16" s="7"/>
    </row>
    <row r="17" spans="1:14" s="5" customFormat="1">
      <c r="A17" s="11"/>
      <c r="B17" s="11"/>
      <c r="C17" s="11"/>
      <c r="D17" s="11"/>
      <c r="E17" s="11"/>
      <c r="F17" s="11"/>
      <c r="G17" s="11"/>
      <c r="H17" s="11"/>
      <c r="I17" s="11"/>
      <c r="J17" s="11"/>
      <c r="K17" s="11"/>
      <c r="L17" s="11"/>
      <c r="M17" s="11"/>
    </row>
    <row r="18" spans="1:14" s="5" customFormat="1" ht="45">
      <c r="A18" s="5" t="s">
        <v>24</v>
      </c>
      <c r="B18" s="5" t="s">
        <v>105</v>
      </c>
      <c r="C18" s="5" t="s">
        <v>106</v>
      </c>
      <c r="D18" s="7">
        <v>42324</v>
      </c>
      <c r="F18" s="5">
        <v>2</v>
      </c>
      <c r="G18" s="5">
        <v>135</v>
      </c>
      <c r="H18" s="5" t="s">
        <v>108</v>
      </c>
      <c r="K18" s="5" t="s">
        <v>261</v>
      </c>
      <c r="L18" s="7"/>
      <c r="M18" s="5" t="s">
        <v>267</v>
      </c>
    </row>
    <row r="19" spans="1:14" s="5" customFormat="1">
      <c r="A19" s="5" t="s">
        <v>24</v>
      </c>
      <c r="B19" s="5" t="s">
        <v>105</v>
      </c>
      <c r="D19" s="7"/>
      <c r="L19" s="7"/>
    </row>
    <row r="20" spans="1:14" s="18" customFormat="1">
      <c r="A20" s="5" t="s">
        <v>24</v>
      </c>
      <c r="B20" s="18" t="s">
        <v>105</v>
      </c>
      <c r="L20" s="19"/>
    </row>
    <row r="21" spans="1:14" s="5" customFormat="1">
      <c r="A21" s="5" t="s">
        <v>24</v>
      </c>
      <c r="B21" s="5" t="s">
        <v>105</v>
      </c>
      <c r="L21" s="7"/>
    </row>
    <row r="22" spans="1:14" s="5" customFormat="1">
      <c r="A22" s="5" t="s">
        <v>24</v>
      </c>
      <c r="B22" s="5" t="s">
        <v>105</v>
      </c>
      <c r="L22" s="7"/>
    </row>
    <row r="23" spans="1:14" s="5" customFormat="1">
      <c r="A23" s="5" t="s">
        <v>24</v>
      </c>
      <c r="B23" s="5" t="s">
        <v>105</v>
      </c>
      <c r="L23" s="7"/>
    </row>
    <row r="24" spans="1:14" s="5" customFormat="1">
      <c r="A24" s="11"/>
      <c r="B24" s="11"/>
      <c r="C24" s="11"/>
      <c r="D24" s="11"/>
      <c r="E24" s="11"/>
      <c r="F24" s="11"/>
      <c r="G24" s="11"/>
      <c r="H24" s="11"/>
      <c r="I24" s="11"/>
      <c r="J24" s="11"/>
      <c r="K24" s="11"/>
      <c r="L24" s="11"/>
      <c r="M24" s="11"/>
    </row>
    <row r="25" spans="1:14" s="5" customFormat="1" ht="120">
      <c r="A25" s="5" t="s">
        <v>24</v>
      </c>
      <c r="B25" s="5" t="s">
        <v>120</v>
      </c>
      <c r="C25" s="5" t="s">
        <v>268</v>
      </c>
      <c r="D25" s="7">
        <v>42222</v>
      </c>
      <c r="F25" s="5">
        <v>8</v>
      </c>
      <c r="G25" s="5">
        <v>461</v>
      </c>
      <c r="H25" s="5" t="s">
        <v>131</v>
      </c>
      <c r="I25" s="5" t="s">
        <v>172</v>
      </c>
      <c r="J25" s="5" t="s">
        <v>269</v>
      </c>
      <c r="K25" s="5" t="s">
        <v>270</v>
      </c>
      <c r="L25" s="7"/>
      <c r="M25" s="5" t="s">
        <v>271</v>
      </c>
    </row>
    <row r="26" spans="1:14" s="5" customFormat="1" ht="344.25" customHeight="1">
      <c r="A26" s="5" t="s">
        <v>24</v>
      </c>
      <c r="B26" s="5" t="s">
        <v>120</v>
      </c>
      <c r="C26" s="7" t="s">
        <v>272</v>
      </c>
      <c r="D26" s="7">
        <v>41902</v>
      </c>
      <c r="F26" s="5">
        <v>1</v>
      </c>
      <c r="G26" s="5">
        <v>57.5</v>
      </c>
      <c r="H26" s="5" t="s">
        <v>131</v>
      </c>
      <c r="I26" s="5" t="s">
        <v>139</v>
      </c>
      <c r="J26" s="5" t="s">
        <v>273</v>
      </c>
      <c r="K26" s="5" t="s">
        <v>261</v>
      </c>
      <c r="L26" s="7"/>
      <c r="M26" s="5" t="s">
        <v>274</v>
      </c>
    </row>
    <row r="27" spans="1:14" s="5" customFormat="1" ht="126" customHeight="1">
      <c r="A27" s="5" t="s">
        <v>24</v>
      </c>
      <c r="B27" s="5" t="s">
        <v>120</v>
      </c>
      <c r="C27" s="5" t="s">
        <v>275</v>
      </c>
      <c r="D27" s="7">
        <v>42418</v>
      </c>
      <c r="F27" s="5">
        <v>4</v>
      </c>
      <c r="G27" s="5">
        <v>30</v>
      </c>
      <c r="H27" s="5" t="s">
        <v>131</v>
      </c>
      <c r="I27" s="5" t="s">
        <v>139</v>
      </c>
      <c r="J27" s="5" t="s">
        <v>276</v>
      </c>
      <c r="K27" s="5" t="s">
        <v>261</v>
      </c>
      <c r="L27" s="7"/>
      <c r="M27" s="5" t="s">
        <v>277</v>
      </c>
    </row>
    <row r="28" spans="1:14" s="5" customFormat="1" ht="255.75" customHeight="1">
      <c r="A28" s="5" t="s">
        <v>24</v>
      </c>
      <c r="B28" s="5" t="s">
        <v>120</v>
      </c>
      <c r="C28" s="5" t="s">
        <v>278</v>
      </c>
      <c r="D28" s="7">
        <v>42333</v>
      </c>
      <c r="F28" s="5">
        <v>5</v>
      </c>
      <c r="G28" s="5">
        <v>66.5</v>
      </c>
      <c r="H28" s="5" t="s">
        <v>160</v>
      </c>
      <c r="I28" s="5" t="s">
        <v>158</v>
      </c>
      <c r="J28" s="5" t="s">
        <v>279</v>
      </c>
      <c r="K28" s="5" t="s">
        <v>270</v>
      </c>
      <c r="L28" s="7"/>
      <c r="M28" s="5" t="s">
        <v>280</v>
      </c>
    </row>
    <row r="29" spans="1:14" s="5" customFormat="1" ht="150">
      <c r="A29" s="5" t="s">
        <v>24</v>
      </c>
      <c r="B29" s="5" t="s">
        <v>120</v>
      </c>
      <c r="C29" s="5" t="s">
        <v>281</v>
      </c>
      <c r="D29" s="7">
        <v>42086</v>
      </c>
      <c r="F29" s="5">
        <v>4</v>
      </c>
      <c r="G29" s="5">
        <v>218</v>
      </c>
      <c r="H29" s="5" t="s">
        <v>131</v>
      </c>
      <c r="I29" s="5" t="s">
        <v>172</v>
      </c>
      <c r="J29" s="5" t="s">
        <v>282</v>
      </c>
      <c r="K29" s="5" t="s">
        <v>270</v>
      </c>
      <c r="L29" s="7"/>
      <c r="M29" s="38" t="s">
        <v>283</v>
      </c>
      <c r="N29" s="7"/>
    </row>
    <row r="30" spans="1:14" s="5" customFormat="1" ht="105">
      <c r="A30" s="5" t="s">
        <v>24</v>
      </c>
      <c r="B30" s="5" t="s">
        <v>120</v>
      </c>
      <c r="C30" s="5" t="s">
        <v>284</v>
      </c>
      <c r="D30" s="7">
        <v>42490</v>
      </c>
      <c r="F30" s="5">
        <v>9</v>
      </c>
      <c r="G30" s="5">
        <v>62</v>
      </c>
      <c r="H30" s="5" t="s">
        <v>82</v>
      </c>
      <c r="I30" s="5" t="s">
        <v>139</v>
      </c>
      <c r="J30" s="5" t="s">
        <v>285</v>
      </c>
      <c r="K30" s="5" t="s">
        <v>270</v>
      </c>
      <c r="L30" s="7"/>
      <c r="M30" s="5" t="s">
        <v>286</v>
      </c>
    </row>
    <row r="31" spans="1:14" s="5" customFormat="1" ht="43.5" customHeight="1">
      <c r="A31" s="5" t="s">
        <v>24</v>
      </c>
      <c r="B31" s="5" t="s">
        <v>120</v>
      </c>
      <c r="C31" s="5" t="s">
        <v>287</v>
      </c>
      <c r="D31" s="7">
        <v>41916</v>
      </c>
      <c r="F31" s="5">
        <v>0.5</v>
      </c>
      <c r="G31" s="5">
        <v>488.5</v>
      </c>
      <c r="H31" s="5" t="s">
        <v>160</v>
      </c>
      <c r="I31" s="5" t="s">
        <v>158</v>
      </c>
      <c r="J31" s="5" t="s">
        <v>288</v>
      </c>
      <c r="K31" s="5" t="s">
        <v>261</v>
      </c>
      <c r="L31" s="7"/>
      <c r="M31" s="5" t="s">
        <v>289</v>
      </c>
    </row>
    <row r="32" spans="1:14" s="5" customFormat="1" ht="30">
      <c r="A32" s="5" t="s">
        <v>290</v>
      </c>
      <c r="B32" s="5" t="s">
        <v>120</v>
      </c>
      <c r="C32" s="5" t="s">
        <v>291</v>
      </c>
      <c r="D32" s="7">
        <v>42036</v>
      </c>
      <c r="F32" s="5">
        <v>0.5</v>
      </c>
      <c r="G32" s="5">
        <v>193</v>
      </c>
      <c r="H32" s="5" t="s">
        <v>292</v>
      </c>
      <c r="I32" s="5" t="s">
        <v>158</v>
      </c>
      <c r="J32" s="5" t="s">
        <v>293</v>
      </c>
      <c r="K32" s="5" t="s">
        <v>261</v>
      </c>
      <c r="L32" s="7"/>
      <c r="M32" s="5" t="s">
        <v>294</v>
      </c>
    </row>
    <row r="33" spans="1:13" s="5" customFormat="1">
      <c r="A33" s="5" t="s">
        <v>24</v>
      </c>
      <c r="B33" s="5" t="s">
        <v>120</v>
      </c>
      <c r="D33" s="7"/>
      <c r="L33" s="7"/>
    </row>
    <row r="34" spans="1:13" s="5" customFormat="1">
      <c r="A34" s="11"/>
      <c r="B34" s="11"/>
      <c r="C34" s="11"/>
      <c r="D34" s="11"/>
      <c r="E34" s="11"/>
      <c r="F34" s="11"/>
      <c r="G34" s="11"/>
      <c r="H34" s="11"/>
      <c r="I34" s="11"/>
      <c r="J34" s="11"/>
      <c r="K34" s="11"/>
      <c r="L34" s="11"/>
      <c r="M34" s="11"/>
    </row>
    <row r="35" spans="1:13" s="5" customFormat="1">
      <c r="A35" s="5" t="s">
        <v>24</v>
      </c>
      <c r="B35" s="5" t="s">
        <v>241</v>
      </c>
      <c r="D35" s="7"/>
      <c r="E35" s="7"/>
      <c r="L35" s="7"/>
      <c r="M35" s="18"/>
    </row>
    <row r="36" spans="1:13" s="5" customFormat="1">
      <c r="A36" s="5" t="s">
        <v>24</v>
      </c>
      <c r="B36" s="5" t="s">
        <v>241</v>
      </c>
      <c r="D36" s="7"/>
      <c r="L36" s="7"/>
    </row>
    <row r="37" spans="1:13" s="5" customFormat="1">
      <c r="A37" s="5" t="s">
        <v>24</v>
      </c>
      <c r="B37" s="5" t="s">
        <v>241</v>
      </c>
      <c r="L37" s="7"/>
    </row>
    <row r="38" spans="1:13" s="5" customFormat="1">
      <c r="A38" s="5" t="s">
        <v>24</v>
      </c>
      <c r="B38" s="5" t="s">
        <v>241</v>
      </c>
      <c r="L38" s="7"/>
    </row>
    <row r="39" spans="1:13" s="5" customFormat="1">
      <c r="A39" s="5" t="s">
        <v>24</v>
      </c>
      <c r="B39" s="5" t="s">
        <v>241</v>
      </c>
      <c r="L39" s="7"/>
    </row>
    <row r="40" spans="1:13" s="5" customFormat="1">
      <c r="A40" s="5" t="s">
        <v>24</v>
      </c>
      <c r="B40" s="5" t="s">
        <v>241</v>
      </c>
      <c r="L40" s="7"/>
    </row>
    <row r="41" spans="1:13" s="5" customFormat="1">
      <c r="A41" s="5" t="s">
        <v>24</v>
      </c>
      <c r="B41" s="5" t="s">
        <v>241</v>
      </c>
      <c r="L41" s="7"/>
    </row>
    <row r="42" spans="1:13" s="5" customFormat="1">
      <c r="A42" s="5" t="s">
        <v>24</v>
      </c>
      <c r="B42" s="5" t="s">
        <v>241</v>
      </c>
      <c r="L42" s="7"/>
    </row>
  </sheetData>
  <phoneticPr fontId="11" type="noConversion"/>
  <dataValidations count="4">
    <dataValidation type="list" allowBlank="1" showInputMessage="1" showErrorMessage="1" sqref="K35:K41 K6:K16 K18:K23 K2:K4 K25:K33">
      <formula1>RefPhase</formula1>
    </dataValidation>
    <dataValidation type="list" allowBlank="1" showInputMessage="1" showErrorMessage="1" sqref="J34 J5 J17 J24 H35:H41 H6:H16 H18:H23 H2:H4 H25:H33">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I6:I16 I18:I23 I35:I41 I25:I33</xm:sqref>
        </x14:dataValidation>
        <x14:dataValidation type="list" allowBlank="1" showInputMessage="1" showErrorMessage="1">
          <x14:formula1>
            <xm:f>List_Def!$I$2:$I$11</xm:f>
          </x14:formula1>
          <xm:sqref>M34 M17 M24</xm:sqref>
        </x14:dataValidation>
        <x14:dataValidation type="list" allowBlank="1" showInputMessage="1" showErrorMessage="1">
          <x14:formula1>
            <xm:f>List_Def!$H$2:$H$19</xm:f>
          </x14:formula1>
          <xm:sqref>L5:M5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topLeftCell="C1" zoomScale="85" zoomScaleNormal="85" workbookViewId="0">
      <pane ySplit="1" topLeftCell="A10" activePane="bottomLeft" state="frozen"/>
      <selection pane="bottomLeft" activeCell="O16" sqref="O1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254</v>
      </c>
      <c r="E1" s="3" t="s">
        <v>255</v>
      </c>
      <c r="F1" s="3" t="s">
        <v>256</v>
      </c>
      <c r="G1" s="3" t="s">
        <v>4</v>
      </c>
      <c r="H1" s="3" t="s">
        <v>7</v>
      </c>
      <c r="I1" s="3" t="s">
        <v>257</v>
      </c>
      <c r="J1" s="3" t="s">
        <v>295</v>
      </c>
      <c r="K1" s="3" t="s">
        <v>296</v>
      </c>
      <c r="L1" s="3" t="s">
        <v>297</v>
      </c>
      <c r="M1" s="3" t="s">
        <v>298</v>
      </c>
      <c r="N1" s="3" t="s">
        <v>299</v>
      </c>
      <c r="O1" s="3" t="s">
        <v>17</v>
      </c>
    </row>
    <row r="2" spans="1:16384">
      <c r="A2" s="5" t="s">
        <v>24</v>
      </c>
      <c r="B2" s="5" t="s">
        <v>25</v>
      </c>
      <c r="D2" s="7"/>
    </row>
    <row r="3" spans="1:16384">
      <c r="A3" s="5" t="s">
        <v>24</v>
      </c>
      <c r="B3" s="5" t="s">
        <v>25</v>
      </c>
      <c r="D3" s="7"/>
    </row>
    <row r="4" spans="1:16384">
      <c r="A4" s="5" t="s">
        <v>24</v>
      </c>
      <c r="B4" s="5" t="s">
        <v>25</v>
      </c>
      <c r="D4" s="27"/>
      <c r="E4" s="27"/>
      <c r="L4" s="7"/>
    </row>
    <row r="5" spans="1:16384">
      <c r="A5" s="11"/>
      <c r="B5" s="11"/>
      <c r="C5" s="11"/>
      <c r="D5" s="11"/>
      <c r="E5" s="11"/>
      <c r="F5" s="11"/>
      <c r="G5" s="11"/>
      <c r="H5" s="11"/>
      <c r="I5" s="11"/>
      <c r="J5" s="11"/>
      <c r="K5" s="11"/>
      <c r="L5" s="11"/>
      <c r="M5" s="11"/>
      <c r="N5" s="11"/>
      <c r="O5" s="11"/>
      <c r="P5" s="9"/>
      <c r="Q5" s="10"/>
    </row>
    <row r="6" spans="1:16384">
      <c r="A6" s="5" t="s">
        <v>24</v>
      </c>
      <c r="B6" s="5" t="s">
        <v>53</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c r="A7" s="5" t="s">
        <v>24</v>
      </c>
      <c r="B7" s="5" t="s">
        <v>54</v>
      </c>
      <c r="C7" s="5" t="s">
        <v>55</v>
      </c>
      <c r="D7" s="7">
        <v>42520</v>
      </c>
      <c r="E7" s="7"/>
      <c r="F7" s="5">
        <v>2</v>
      </c>
      <c r="G7" s="5">
        <v>23.5</v>
      </c>
      <c r="H7" s="5" t="s">
        <v>57</v>
      </c>
      <c r="I7" s="5" t="s">
        <v>300</v>
      </c>
      <c r="J7" s="5" t="s">
        <v>301</v>
      </c>
      <c r="K7" s="5" t="s">
        <v>302</v>
      </c>
      <c r="L7" s="13" t="s">
        <v>303</v>
      </c>
      <c r="M7" s="5" t="s">
        <v>304</v>
      </c>
      <c r="O7" s="5" t="s">
        <v>305</v>
      </c>
    </row>
    <row r="8" spans="1:16384" s="8" customFormat="1" ht="45">
      <c r="A8" s="5" t="s">
        <v>24</v>
      </c>
      <c r="B8" s="18" t="s">
        <v>54</v>
      </c>
      <c r="C8" s="5" t="s">
        <v>306</v>
      </c>
      <c r="D8" s="7">
        <v>42583</v>
      </c>
      <c r="E8" s="7"/>
      <c r="F8" s="5">
        <v>4.5</v>
      </c>
      <c r="G8" s="5">
        <v>4.5</v>
      </c>
      <c r="H8" s="5" t="s">
        <v>57</v>
      </c>
      <c r="I8" s="5" t="s">
        <v>300</v>
      </c>
      <c r="J8" s="5" t="s">
        <v>301</v>
      </c>
      <c r="K8" s="5" t="s">
        <v>302</v>
      </c>
      <c r="L8" s="13" t="s">
        <v>303</v>
      </c>
      <c r="M8" s="5" t="s">
        <v>304</v>
      </c>
      <c r="N8" s="5"/>
      <c r="O8" s="5" t="s">
        <v>307</v>
      </c>
    </row>
    <row r="9" spans="1:16384" ht="30">
      <c r="A9" s="5" t="s">
        <v>24</v>
      </c>
      <c r="B9" s="5" t="s">
        <v>54</v>
      </c>
      <c r="C9" s="5" t="s">
        <v>308</v>
      </c>
      <c r="D9" s="7">
        <v>42562</v>
      </c>
      <c r="E9" s="7"/>
      <c r="F9" s="5">
        <v>2</v>
      </c>
      <c r="G9" s="5">
        <v>10</v>
      </c>
      <c r="H9" s="5" t="s">
        <v>72</v>
      </c>
      <c r="I9" s="5" t="s">
        <v>309</v>
      </c>
      <c r="J9" s="18" t="s">
        <v>310</v>
      </c>
      <c r="L9" s="13"/>
      <c r="M9" s="5" t="s">
        <v>311</v>
      </c>
      <c r="O9" s="5" t="s">
        <v>312</v>
      </c>
    </row>
    <row r="10" spans="1:16384" s="8" customFormat="1" ht="60.75" customHeight="1">
      <c r="A10" s="5" t="s">
        <v>24</v>
      </c>
      <c r="B10" s="18" t="s">
        <v>54</v>
      </c>
      <c r="C10" s="5" t="s">
        <v>308</v>
      </c>
      <c r="D10" s="7">
        <v>42562</v>
      </c>
      <c r="E10" s="7"/>
      <c r="F10" s="5">
        <v>2</v>
      </c>
      <c r="G10" s="5">
        <v>2</v>
      </c>
      <c r="H10" s="5" t="s">
        <v>72</v>
      </c>
      <c r="I10" s="5" t="s">
        <v>309</v>
      </c>
      <c r="J10" s="18" t="s">
        <v>310</v>
      </c>
      <c r="K10" s="18"/>
      <c r="L10" s="18"/>
      <c r="M10" s="18" t="s">
        <v>304</v>
      </c>
      <c r="N10" s="18"/>
      <c r="O10" s="5" t="s">
        <v>313</v>
      </c>
    </row>
    <row r="11" spans="1:16384" s="8" customFormat="1" ht="165">
      <c r="A11" s="5" t="s">
        <v>24</v>
      </c>
      <c r="B11" s="18" t="s">
        <v>54</v>
      </c>
      <c r="C11" s="18" t="s">
        <v>314</v>
      </c>
      <c r="D11" s="19">
        <v>42583</v>
      </c>
      <c r="E11" s="18"/>
      <c r="F11" s="18">
        <v>2</v>
      </c>
      <c r="G11" s="18">
        <v>2</v>
      </c>
      <c r="H11" s="5" t="s">
        <v>72</v>
      </c>
      <c r="I11" s="5" t="s">
        <v>309</v>
      </c>
      <c r="J11" s="18" t="s">
        <v>310</v>
      </c>
      <c r="K11" s="18"/>
      <c r="L11" s="18"/>
      <c r="M11" s="18" t="s">
        <v>304</v>
      </c>
      <c r="N11" s="18"/>
      <c r="O11" s="18" t="s">
        <v>315</v>
      </c>
    </row>
    <row r="12" spans="1:16384" s="8" customFormat="1">
      <c r="A12" s="5" t="s">
        <v>24</v>
      </c>
      <c r="B12" s="18" t="s">
        <v>54</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56.25" customHeight="1">
      <c r="A14" s="5" t="s">
        <v>24</v>
      </c>
      <c r="B14" s="5" t="s">
        <v>105</v>
      </c>
      <c r="C14" s="5" t="s">
        <v>316</v>
      </c>
      <c r="D14" s="7">
        <v>42454</v>
      </c>
      <c r="E14" s="7"/>
      <c r="F14" s="5">
        <v>0.5</v>
      </c>
      <c r="G14" s="5">
        <v>14</v>
      </c>
      <c r="H14" s="5" t="s">
        <v>317</v>
      </c>
      <c r="I14" s="5" t="s">
        <v>318</v>
      </c>
      <c r="J14" s="5" t="s">
        <v>302</v>
      </c>
      <c r="L14" s="13" t="s">
        <v>319</v>
      </c>
      <c r="M14" s="5" t="s">
        <v>320</v>
      </c>
      <c r="O14" s="5" t="s">
        <v>321</v>
      </c>
    </row>
    <row r="15" spans="1:16384" s="8" customFormat="1" ht="90">
      <c r="A15" s="5" t="s">
        <v>24</v>
      </c>
      <c r="B15" s="18" t="s">
        <v>105</v>
      </c>
      <c r="C15" s="5" t="s">
        <v>316</v>
      </c>
      <c r="D15" s="7">
        <v>42482</v>
      </c>
      <c r="E15" s="7"/>
      <c r="F15" s="5">
        <v>1</v>
      </c>
      <c r="G15" s="5">
        <v>7.5</v>
      </c>
      <c r="H15" s="5" t="s">
        <v>322</v>
      </c>
      <c r="I15" s="5" t="s">
        <v>323</v>
      </c>
      <c r="J15" s="5" t="s">
        <v>324</v>
      </c>
      <c r="K15" s="5" t="s">
        <v>301</v>
      </c>
      <c r="L15" s="13" t="s">
        <v>325</v>
      </c>
      <c r="M15" s="5" t="s">
        <v>326</v>
      </c>
      <c r="N15" s="5"/>
      <c r="O15" s="5" t="s">
        <v>327</v>
      </c>
    </row>
    <row r="16" spans="1:16384" s="8" customFormat="1" ht="195">
      <c r="A16" s="5" t="s">
        <v>24</v>
      </c>
      <c r="B16" s="25" t="s">
        <v>105</v>
      </c>
      <c r="C16" s="18" t="s">
        <v>328</v>
      </c>
      <c r="D16" s="7">
        <v>42545</v>
      </c>
      <c r="E16" s="19"/>
      <c r="F16" s="18">
        <v>9</v>
      </c>
      <c r="G16" s="18">
        <v>66.5</v>
      </c>
      <c r="H16" s="18" t="s">
        <v>317</v>
      </c>
      <c r="I16" s="18" t="s">
        <v>329</v>
      </c>
      <c r="J16" s="18" t="s">
        <v>302</v>
      </c>
      <c r="K16" s="18"/>
      <c r="L16" s="20" t="s">
        <v>330</v>
      </c>
      <c r="M16" s="18" t="s">
        <v>331</v>
      </c>
      <c r="N16" s="14"/>
      <c r="O16" s="18" t="s">
        <v>332</v>
      </c>
    </row>
    <row r="17" spans="1:17" s="15" customFormat="1" ht="210">
      <c r="A17" s="5" t="s">
        <v>24</v>
      </c>
      <c r="B17" s="25" t="s">
        <v>105</v>
      </c>
      <c r="C17" s="5" t="s">
        <v>333</v>
      </c>
      <c r="D17" s="7">
        <v>42331</v>
      </c>
      <c r="E17" s="7"/>
      <c r="F17" s="5">
        <v>2</v>
      </c>
      <c r="G17" s="5">
        <v>89</v>
      </c>
      <c r="H17" s="5" t="s">
        <v>317</v>
      </c>
      <c r="I17" s="5" t="s">
        <v>318</v>
      </c>
      <c r="J17" s="5" t="s">
        <v>302</v>
      </c>
      <c r="K17" s="5" t="s">
        <v>334</v>
      </c>
      <c r="L17" s="13" t="s">
        <v>319</v>
      </c>
      <c r="M17" s="5" t="s">
        <v>326</v>
      </c>
      <c r="N17" s="14"/>
      <c r="O17" s="18" t="s">
        <v>335</v>
      </c>
    </row>
    <row r="18" spans="1:17" s="8" customFormat="1" ht="30">
      <c r="A18" s="5" t="s">
        <v>24</v>
      </c>
      <c r="B18" s="18" t="s">
        <v>105</v>
      </c>
      <c r="C18" s="18" t="s">
        <v>333</v>
      </c>
      <c r="D18" s="39" t="s">
        <v>336</v>
      </c>
      <c r="E18" s="19"/>
      <c r="F18" s="18">
        <v>3</v>
      </c>
      <c r="G18" s="18">
        <v>3.5</v>
      </c>
      <c r="H18" s="18" t="s">
        <v>57</v>
      </c>
      <c r="I18" s="5" t="s">
        <v>337</v>
      </c>
      <c r="J18" s="18" t="s">
        <v>310</v>
      </c>
      <c r="K18" s="18"/>
      <c r="L18" s="20"/>
      <c r="M18" s="18" t="s">
        <v>338</v>
      </c>
      <c r="N18" s="18"/>
      <c r="O18" s="18" t="s">
        <v>339</v>
      </c>
    </row>
    <row r="19" spans="1:17" s="8" customFormat="1" ht="105">
      <c r="A19" s="5" t="s">
        <v>24</v>
      </c>
      <c r="B19" s="18" t="s">
        <v>105</v>
      </c>
      <c r="C19" s="18" t="s">
        <v>340</v>
      </c>
      <c r="D19" s="19">
        <v>42583</v>
      </c>
      <c r="E19" s="19"/>
      <c r="F19" s="18">
        <v>3.5</v>
      </c>
      <c r="G19" s="18">
        <v>3.5</v>
      </c>
      <c r="H19" s="18" t="s">
        <v>322</v>
      </c>
      <c r="I19" s="18" t="s">
        <v>341</v>
      </c>
      <c r="J19" s="18" t="s">
        <v>302</v>
      </c>
      <c r="K19" s="18" t="s">
        <v>342</v>
      </c>
      <c r="L19" s="20" t="s">
        <v>343</v>
      </c>
      <c r="M19" s="18" t="s">
        <v>344</v>
      </c>
      <c r="N19" s="18"/>
      <c r="O19" s="18" t="s">
        <v>345</v>
      </c>
      <c r="Q19" s="18"/>
    </row>
    <row r="20" spans="1:17" s="8" customFormat="1" ht="30">
      <c r="A20" s="5" t="s">
        <v>24</v>
      </c>
      <c r="B20" s="18" t="s">
        <v>105</v>
      </c>
      <c r="C20" s="18" t="s">
        <v>340</v>
      </c>
      <c r="D20" s="19">
        <v>42584</v>
      </c>
      <c r="E20" s="19">
        <v>42585</v>
      </c>
      <c r="F20" s="18">
        <v>1.5</v>
      </c>
      <c r="G20" s="18">
        <v>1.5</v>
      </c>
      <c r="H20" s="18" t="s">
        <v>322</v>
      </c>
      <c r="I20" s="18" t="s">
        <v>341</v>
      </c>
      <c r="J20" s="18" t="s">
        <v>302</v>
      </c>
      <c r="K20" s="18" t="s">
        <v>342</v>
      </c>
      <c r="L20" s="20" t="s">
        <v>343</v>
      </c>
      <c r="M20" s="18" t="s">
        <v>346</v>
      </c>
      <c r="N20" s="18" t="s">
        <v>347</v>
      </c>
      <c r="O20" s="18" t="s">
        <v>348</v>
      </c>
    </row>
    <row r="21" spans="1:17" s="8" customFormat="1" ht="225">
      <c r="A21" s="5" t="s">
        <v>24</v>
      </c>
      <c r="B21" s="18" t="s">
        <v>105</v>
      </c>
      <c r="C21" s="18" t="s">
        <v>349</v>
      </c>
      <c r="D21" s="19">
        <v>42583</v>
      </c>
      <c r="E21" s="19">
        <v>42587</v>
      </c>
      <c r="F21" s="18">
        <v>5</v>
      </c>
      <c r="G21" s="18">
        <v>18</v>
      </c>
      <c r="H21" s="18" t="s">
        <v>317</v>
      </c>
      <c r="I21" s="18" t="s">
        <v>329</v>
      </c>
      <c r="J21" s="18" t="s">
        <v>302</v>
      </c>
      <c r="K21" s="18" t="s">
        <v>350</v>
      </c>
      <c r="L21" s="20" t="s">
        <v>330</v>
      </c>
      <c r="M21" s="18" t="s">
        <v>331</v>
      </c>
      <c r="N21" s="18"/>
      <c r="O21" s="18" t="s">
        <v>351</v>
      </c>
    </row>
    <row r="22" spans="1:17">
      <c r="A22" s="11"/>
      <c r="B22" s="11"/>
      <c r="C22" s="11"/>
      <c r="D22" s="11"/>
      <c r="E22" s="11"/>
      <c r="F22" s="11"/>
      <c r="G22" s="11"/>
      <c r="H22" s="11"/>
      <c r="I22" s="11"/>
      <c r="J22" s="11"/>
      <c r="K22" s="11"/>
      <c r="L22" s="11"/>
      <c r="M22" s="11"/>
      <c r="N22" s="11"/>
      <c r="O22" s="11"/>
      <c r="P22" s="9"/>
      <c r="Q22" s="10"/>
    </row>
    <row r="23" spans="1:17" ht="249.75" customHeight="1">
      <c r="A23" s="5" t="s">
        <v>24</v>
      </c>
      <c r="B23" s="5" t="s">
        <v>120</v>
      </c>
      <c r="C23" s="5" t="s">
        <v>352</v>
      </c>
      <c r="D23" s="19">
        <v>42201</v>
      </c>
      <c r="E23" s="19"/>
      <c r="F23" s="18">
        <v>4</v>
      </c>
      <c r="G23" s="18">
        <v>113.5</v>
      </c>
      <c r="H23" s="18" t="s">
        <v>317</v>
      </c>
      <c r="I23" s="18" t="s">
        <v>318</v>
      </c>
      <c r="J23" s="18" t="s">
        <v>302</v>
      </c>
      <c r="K23" s="18"/>
      <c r="L23" s="20" t="s">
        <v>353</v>
      </c>
      <c r="M23" s="18" t="s">
        <v>304</v>
      </c>
      <c r="O23" s="5" t="s">
        <v>354</v>
      </c>
    </row>
    <row r="24" spans="1:17">
      <c r="A24" s="5" t="s">
        <v>24</v>
      </c>
      <c r="B24" s="5" t="s">
        <v>120</v>
      </c>
      <c r="D24" s="7"/>
    </row>
    <row r="25" spans="1:17">
      <c r="A25" s="5" t="s">
        <v>24</v>
      </c>
      <c r="B25" s="5" t="s">
        <v>120</v>
      </c>
    </row>
    <row r="26" spans="1:17">
      <c r="A26" s="11"/>
      <c r="B26" s="11"/>
      <c r="C26" s="11"/>
      <c r="D26" s="11"/>
      <c r="E26" s="11"/>
      <c r="F26" s="11"/>
      <c r="G26" s="11"/>
      <c r="H26" s="11"/>
      <c r="I26" s="11"/>
      <c r="J26" s="11"/>
      <c r="K26" s="11"/>
      <c r="L26" s="11"/>
      <c r="M26" s="11"/>
      <c r="N26" s="11"/>
      <c r="O26" s="11"/>
      <c r="P26" s="9"/>
      <c r="Q26" s="10"/>
    </row>
    <row r="27" spans="1:17">
      <c r="A27" s="5" t="s">
        <v>24</v>
      </c>
      <c r="B27" s="5" t="s">
        <v>241</v>
      </c>
    </row>
    <row r="28" spans="1:17">
      <c r="A28" s="5" t="s">
        <v>24</v>
      </c>
      <c r="B28" s="5" t="s">
        <v>241</v>
      </c>
    </row>
    <row r="29" spans="1:17">
      <c r="A29" s="5" t="s">
        <v>24</v>
      </c>
      <c r="B29" s="5" t="s">
        <v>241</v>
      </c>
    </row>
    <row r="30" spans="1:17">
      <c r="A30" s="5" t="s">
        <v>24</v>
      </c>
      <c r="B30" s="5" t="s">
        <v>241</v>
      </c>
    </row>
    <row r="31" spans="1:17">
      <c r="A31" s="5" t="s">
        <v>24</v>
      </c>
      <c r="B31" s="5" t="s">
        <v>241</v>
      </c>
    </row>
  </sheetData>
  <phoneticPr fontId="11" type="noConversion"/>
  <dataValidations count="5">
    <dataValidation type="list" allowBlank="1" showInputMessage="1" showErrorMessage="1" sqref="J26:K26 J5:K5 J13:K13 J22:K22 H23:H25 H14:H21 H2:H4 H28:H31 H12">
      <formula1>Family</formula1>
    </dataValidation>
    <dataValidation type="list" allowBlank="1" showInputMessage="1" showErrorMessage="1" sqref="J23:K25 J2:K4 J28:K31 J14:K21 K7:K12 J9:J12">
      <formula1>NPIPhase</formula1>
    </dataValidation>
    <dataValidation type="list" allowBlank="1" showInputMessage="1" showErrorMessage="1" sqref="N18">
      <formula1>Enablement</formula1>
    </dataValidation>
    <dataValidation type="list" allowBlank="1" showInputMessage="1" showErrorMessage="1" sqref="L26 L5 L13 L22 I28:I31 I23:I25 I14:I21 I2:I4 I12">
      <formula1>Part</formula1>
    </dataValidation>
    <dataValidation type="list" allowBlank="1" showInputMessage="1" showErrorMessage="1" sqref="B2:B5 B7:B3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N22 N26</xm:sqref>
        </x14:dataValidation>
        <x14:dataValidation type="list" allowBlank="1" showInputMessage="1" showErrorMessage="1">
          <x14:formula1>
            <xm:f>List_Def!$N$2:$N$32</xm:f>
          </x14:formula1>
          <xm:sqref>M2:M31</xm:sqref>
        </x14:dataValidation>
        <x14:dataValidation type="list" allowBlank="1" showInputMessage="1" showErrorMessage="1">
          <x14:formula1>
            <xm:f>List_Def!B16:B26</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2" activePane="bottomLeft" state="frozen"/>
      <selection pane="bottomLeft" activeCell="H10" sqref="H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254</v>
      </c>
      <c r="E1" s="3" t="s">
        <v>255</v>
      </c>
      <c r="F1" s="3" t="s">
        <v>3</v>
      </c>
      <c r="G1" s="3" t="s">
        <v>4</v>
      </c>
      <c r="H1" s="3" t="s">
        <v>355</v>
      </c>
      <c r="I1" s="3" t="s">
        <v>5</v>
      </c>
      <c r="J1" s="3" t="s">
        <v>7</v>
      </c>
      <c r="K1" s="3" t="s">
        <v>8</v>
      </c>
      <c r="L1" s="3" t="s">
        <v>14</v>
      </c>
      <c r="M1" s="3" t="s">
        <v>15</v>
      </c>
      <c r="N1" s="3" t="s">
        <v>16</v>
      </c>
      <c r="O1" s="3" t="s">
        <v>356</v>
      </c>
      <c r="P1" s="3" t="s">
        <v>22</v>
      </c>
    </row>
    <row r="2" spans="1:16" s="5" customFormat="1" ht="75">
      <c r="A2" s="5" t="s">
        <v>24</v>
      </c>
      <c r="B2" s="9" t="s">
        <v>25</v>
      </c>
      <c r="C2" s="9" t="s">
        <v>26</v>
      </c>
      <c r="D2" s="26">
        <v>42583</v>
      </c>
      <c r="E2" s="26">
        <v>42583</v>
      </c>
      <c r="F2" s="9">
        <v>1</v>
      </c>
      <c r="G2" s="9">
        <v>1</v>
      </c>
      <c r="H2" s="25" t="s">
        <v>357</v>
      </c>
      <c r="I2" s="9"/>
      <c r="J2" s="9"/>
      <c r="K2" s="9"/>
      <c r="L2" s="9"/>
      <c r="M2" s="9"/>
      <c r="N2" s="25" t="s">
        <v>358</v>
      </c>
      <c r="O2" s="25" t="s">
        <v>359</v>
      </c>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5" t="s">
        <v>24</v>
      </c>
      <c r="B7" s="9" t="s">
        <v>53</v>
      </c>
      <c r="C7" s="9"/>
      <c r="D7" s="26"/>
      <c r="E7" s="9"/>
      <c r="F7" s="9"/>
      <c r="G7" s="9"/>
      <c r="H7" s="9"/>
      <c r="I7" s="9"/>
      <c r="J7" s="9"/>
      <c r="K7" s="9"/>
      <c r="L7" s="9"/>
      <c r="M7" s="9"/>
      <c r="N7" s="9"/>
      <c r="O7" s="9"/>
      <c r="P7" s="9"/>
    </row>
    <row r="8" spans="1:16" s="5" customFormat="1" ht="60">
      <c r="A8" s="5" t="s">
        <v>24</v>
      </c>
      <c r="B8" s="9" t="s">
        <v>53</v>
      </c>
      <c r="C8" s="9" t="s">
        <v>360</v>
      </c>
      <c r="D8" s="26">
        <v>42583</v>
      </c>
      <c r="E8" s="26">
        <v>42583</v>
      </c>
      <c r="F8" s="9">
        <v>1</v>
      </c>
      <c r="G8" s="9">
        <v>1</v>
      </c>
      <c r="H8" s="9" t="s">
        <v>361</v>
      </c>
      <c r="I8" s="9"/>
      <c r="J8" s="9" t="s">
        <v>317</v>
      </c>
      <c r="K8" s="9" t="s">
        <v>318</v>
      </c>
      <c r="L8" s="9" t="s">
        <v>113</v>
      </c>
      <c r="M8" s="9"/>
      <c r="N8" s="9" t="s">
        <v>362</v>
      </c>
      <c r="O8" s="9" t="s">
        <v>363</v>
      </c>
      <c r="P8" s="9"/>
    </row>
    <row r="9" spans="1:16" s="18" customFormat="1">
      <c r="A9" s="5" t="s">
        <v>24</v>
      </c>
      <c r="B9" s="9" t="s">
        <v>53</v>
      </c>
      <c r="C9" s="9"/>
      <c r="D9" s="26"/>
      <c r="E9" s="9"/>
      <c r="F9" s="9"/>
      <c r="G9" s="9"/>
      <c r="H9" s="9"/>
      <c r="I9" s="9"/>
      <c r="J9" s="9"/>
      <c r="K9" s="9"/>
      <c r="L9" s="9"/>
      <c r="M9" s="9"/>
      <c r="N9" s="9"/>
      <c r="O9" s="9"/>
      <c r="P9" s="9"/>
    </row>
    <row r="10" spans="1:16" s="5" customFormat="1" ht="195">
      <c r="A10" s="5" t="s">
        <v>24</v>
      </c>
      <c r="B10" s="9" t="s">
        <v>53</v>
      </c>
      <c r="C10" s="9" t="s">
        <v>314</v>
      </c>
      <c r="D10" s="26">
        <v>42583</v>
      </c>
      <c r="E10" s="26">
        <v>42585</v>
      </c>
      <c r="F10" s="9">
        <v>3</v>
      </c>
      <c r="G10" s="9">
        <v>3</v>
      </c>
      <c r="H10" s="9" t="s">
        <v>364</v>
      </c>
      <c r="I10" s="9"/>
      <c r="J10" s="9" t="s">
        <v>57</v>
      </c>
      <c r="K10" s="9" t="s">
        <v>365</v>
      </c>
      <c r="L10" s="9" t="s">
        <v>366</v>
      </c>
      <c r="M10" s="9"/>
      <c r="N10" s="9" t="s">
        <v>367</v>
      </c>
      <c r="O10" s="9" t="s">
        <v>368</v>
      </c>
      <c r="P10" s="9"/>
    </row>
    <row r="11" spans="1:16" s="18" customFormat="1">
      <c r="A11" s="5" t="s">
        <v>24</v>
      </c>
      <c r="B11" s="9" t="s">
        <v>53</v>
      </c>
      <c r="C11" s="9"/>
      <c r="D11" s="9"/>
      <c r="E11" s="9"/>
      <c r="F11" s="9"/>
      <c r="G11" s="9"/>
      <c r="H11" s="9"/>
      <c r="I11" s="9"/>
      <c r="J11" s="9"/>
      <c r="K11" s="9"/>
      <c r="L11" s="9"/>
      <c r="M11" s="9"/>
      <c r="N11" s="9"/>
      <c r="O11" s="9"/>
      <c r="P11" s="9"/>
    </row>
    <row r="12" spans="1:16" s="5" customFormat="1">
      <c r="A12" s="5" t="s">
        <v>24</v>
      </c>
      <c r="B12" s="9" t="s">
        <v>53</v>
      </c>
      <c r="C12" s="9"/>
      <c r="D12" s="9"/>
      <c r="E12" s="9"/>
      <c r="F12" s="9"/>
      <c r="G12" s="9"/>
      <c r="H12" s="9"/>
      <c r="I12" s="9"/>
      <c r="J12" s="9"/>
      <c r="K12" s="9"/>
      <c r="L12" s="9"/>
      <c r="M12" s="9"/>
      <c r="N12" s="9"/>
      <c r="O12" s="9"/>
      <c r="P12" s="9"/>
    </row>
    <row r="13" spans="1:16" s="5" customFormat="1">
      <c r="A13" s="5" t="s">
        <v>24</v>
      </c>
      <c r="B13" s="9" t="s">
        <v>53</v>
      </c>
      <c r="C13" s="9"/>
      <c r="D13" s="9"/>
      <c r="E13" s="9"/>
      <c r="F13" s="9"/>
      <c r="G13" s="9"/>
      <c r="H13" s="9"/>
      <c r="I13" s="9"/>
      <c r="J13" s="9"/>
      <c r="K13" s="9"/>
      <c r="L13" s="9"/>
      <c r="M13" s="9"/>
      <c r="N13" s="9"/>
      <c r="O13" s="9"/>
      <c r="P13" s="9"/>
    </row>
    <row r="14" spans="1:16" s="5" customFormat="1">
      <c r="A14" s="5" t="s">
        <v>24</v>
      </c>
      <c r="B14" s="9" t="s">
        <v>53</v>
      </c>
      <c r="C14" s="9"/>
      <c r="D14" s="9"/>
      <c r="E14" s="9"/>
      <c r="F14" s="9"/>
      <c r="G14" s="9"/>
      <c r="H14" s="9"/>
      <c r="I14" s="9"/>
      <c r="J14" s="9"/>
      <c r="K14" s="9"/>
      <c r="L14" s="9"/>
      <c r="M14" s="9"/>
      <c r="N14" s="9"/>
      <c r="O14" s="9"/>
      <c r="P14" s="9"/>
    </row>
    <row r="15" spans="1:16" s="5" customFormat="1">
      <c r="A15" s="5" t="s">
        <v>24</v>
      </c>
      <c r="B15" s="9" t="s">
        <v>53</v>
      </c>
      <c r="C15" s="9"/>
      <c r="D15" s="9"/>
      <c r="E15" s="9"/>
      <c r="F15" s="9"/>
      <c r="G15" s="9"/>
      <c r="H15" s="9"/>
      <c r="I15" s="9"/>
      <c r="J15" s="9"/>
      <c r="K15" s="9"/>
      <c r="L15" s="9"/>
      <c r="M15" s="9"/>
      <c r="N15" s="9"/>
      <c r="O15" s="21"/>
      <c r="P15" s="9"/>
    </row>
    <row r="16" spans="1:16" s="5" customFormat="1">
      <c r="A16" s="5" t="s">
        <v>24</v>
      </c>
      <c r="B16" s="9" t="s">
        <v>53</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45">
      <c r="A18" s="5" t="s">
        <v>24</v>
      </c>
      <c r="B18" s="9" t="s">
        <v>105</v>
      </c>
      <c r="C18" s="9" t="s">
        <v>316</v>
      </c>
      <c r="D18" s="26">
        <v>42583</v>
      </c>
      <c r="E18" s="26"/>
      <c r="F18" s="9">
        <v>2</v>
      </c>
      <c r="G18" s="9">
        <v>2</v>
      </c>
      <c r="H18" s="18" t="s">
        <v>369</v>
      </c>
      <c r="I18" s="9" t="s">
        <v>370</v>
      </c>
      <c r="J18" s="9" t="s">
        <v>317</v>
      </c>
      <c r="K18" s="9" t="s">
        <v>371</v>
      </c>
      <c r="L18" s="9" t="s">
        <v>372</v>
      </c>
      <c r="M18" s="9" t="s">
        <v>114</v>
      </c>
      <c r="N18" s="9"/>
      <c r="O18" s="9" t="s">
        <v>373</v>
      </c>
      <c r="P18" s="9"/>
    </row>
    <row r="19" spans="1:16" s="35" customFormat="1" ht="75">
      <c r="A19" s="5" t="s">
        <v>24</v>
      </c>
      <c r="B19" s="9" t="s">
        <v>105</v>
      </c>
      <c r="C19" s="9" t="s">
        <v>374</v>
      </c>
      <c r="D19" s="26">
        <v>42583</v>
      </c>
      <c r="E19" s="9"/>
      <c r="F19" s="9">
        <v>0.5</v>
      </c>
      <c r="G19" s="9">
        <v>2.5</v>
      </c>
      <c r="H19" s="9" t="s">
        <v>375</v>
      </c>
      <c r="I19" s="9"/>
      <c r="J19" s="9" t="s">
        <v>82</v>
      </c>
      <c r="K19" s="9" t="s">
        <v>376</v>
      </c>
      <c r="L19" s="9"/>
      <c r="M19" s="9" t="s">
        <v>114</v>
      </c>
      <c r="N19" s="9" t="s">
        <v>377</v>
      </c>
      <c r="O19" s="9" t="s">
        <v>378</v>
      </c>
      <c r="P19" s="9"/>
    </row>
    <row r="20" spans="1:16" s="5" customFormat="1" ht="120">
      <c r="A20" s="5" t="s">
        <v>24</v>
      </c>
      <c r="B20" s="9" t="s">
        <v>105</v>
      </c>
      <c r="C20" s="9" t="s">
        <v>379</v>
      </c>
      <c r="D20" s="26">
        <v>42586</v>
      </c>
      <c r="E20" s="26">
        <v>42587</v>
      </c>
      <c r="F20" s="9">
        <v>2</v>
      </c>
      <c r="G20" s="9">
        <v>4</v>
      </c>
      <c r="H20" s="9" t="s">
        <v>380</v>
      </c>
      <c r="I20" s="9"/>
      <c r="J20" s="9" t="s">
        <v>381</v>
      </c>
      <c r="K20" s="9" t="s">
        <v>382</v>
      </c>
      <c r="L20" s="9" t="s">
        <v>383</v>
      </c>
      <c r="M20" s="9" t="s">
        <v>114</v>
      </c>
      <c r="N20" s="9" t="s">
        <v>380</v>
      </c>
      <c r="O20" s="9" t="s">
        <v>384</v>
      </c>
      <c r="P20" s="9"/>
    </row>
    <row r="21" spans="1:16" s="35" customFormat="1">
      <c r="A21" s="5" t="s">
        <v>24</v>
      </c>
      <c r="B21" s="9" t="s">
        <v>105</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58.5" customHeight="1">
      <c r="A23" s="5" t="s">
        <v>24</v>
      </c>
      <c r="B23" s="9" t="s">
        <v>120</v>
      </c>
      <c r="C23" s="9" t="s">
        <v>385</v>
      </c>
      <c r="D23" s="26">
        <v>42370</v>
      </c>
      <c r="E23" s="26"/>
      <c r="F23" s="9">
        <v>0.5</v>
      </c>
      <c r="G23" s="9">
        <v>5.5</v>
      </c>
      <c r="H23" s="9" t="s">
        <v>386</v>
      </c>
      <c r="I23" s="9" t="s">
        <v>172</v>
      </c>
      <c r="J23" s="9"/>
      <c r="K23" s="9"/>
      <c r="L23" s="9"/>
      <c r="M23" s="9"/>
      <c r="N23" s="9" t="s">
        <v>387</v>
      </c>
      <c r="O23" s="9" t="s">
        <v>388</v>
      </c>
      <c r="P23" s="9"/>
    </row>
    <row r="24" spans="1:16" s="5" customFormat="1">
      <c r="A24" s="5" t="s">
        <v>24</v>
      </c>
      <c r="B24" s="9" t="s">
        <v>120</v>
      </c>
      <c r="C24" s="9"/>
      <c r="D24" s="26"/>
      <c r="E24" s="26"/>
      <c r="F24" s="9"/>
      <c r="G24" s="9"/>
      <c r="H24" s="9"/>
      <c r="I24" s="9"/>
      <c r="J24" s="9"/>
      <c r="K24" s="9"/>
      <c r="L24" s="9"/>
      <c r="M24" s="9"/>
      <c r="N24" s="9"/>
      <c r="O24" s="9"/>
      <c r="P24" s="9"/>
    </row>
    <row r="25" spans="1:16" s="5" customFormat="1">
      <c r="A25" s="5" t="s">
        <v>24</v>
      </c>
      <c r="B25" s="9" t="s">
        <v>120</v>
      </c>
      <c r="C25" s="9"/>
      <c r="D25" s="26"/>
      <c r="E25" s="26"/>
      <c r="F25" s="9"/>
      <c r="G25" s="9"/>
      <c r="H25" s="9"/>
      <c r="I25" s="9"/>
      <c r="J25" s="9"/>
      <c r="K25" s="9"/>
      <c r="L25" s="9"/>
      <c r="M25" s="9"/>
      <c r="N25" s="9"/>
      <c r="O25" s="9"/>
      <c r="P25" s="9"/>
    </row>
    <row r="26" spans="1:16" s="5" customFormat="1">
      <c r="A26" s="5" t="s">
        <v>24</v>
      </c>
      <c r="B26" s="9" t="s">
        <v>120</v>
      </c>
      <c r="C26" s="9"/>
      <c r="D26" s="26"/>
      <c r="E26" s="9"/>
      <c r="F26" s="9"/>
      <c r="G26" s="9"/>
      <c r="H26" s="9"/>
      <c r="I26" s="9"/>
      <c r="J26" s="9"/>
      <c r="K26" s="9"/>
      <c r="L26" s="9"/>
      <c r="M26" s="9"/>
      <c r="N26" s="9"/>
      <c r="O26" s="9"/>
      <c r="P26" s="9"/>
    </row>
    <row r="27" spans="1:16" s="5" customFormat="1">
      <c r="A27" s="5" t="s">
        <v>24</v>
      </c>
      <c r="B27" s="9" t="s">
        <v>120</v>
      </c>
      <c r="C27" s="9"/>
      <c r="D27" s="26"/>
      <c r="E27" s="26"/>
      <c r="F27" s="9"/>
      <c r="G27" s="9"/>
      <c r="H27" s="9"/>
      <c r="I27" s="9"/>
      <c r="J27" s="9"/>
      <c r="K27" s="9"/>
      <c r="L27" s="9"/>
      <c r="M27" s="9"/>
      <c r="N27" s="9"/>
      <c r="O27" s="9"/>
      <c r="P27" s="9"/>
    </row>
    <row r="28" spans="1:16" s="5" customFormat="1">
      <c r="A28" s="5" t="s">
        <v>24</v>
      </c>
      <c r="B28" s="9" t="s">
        <v>120</v>
      </c>
      <c r="C28" s="9"/>
      <c r="D28" s="26"/>
      <c r="E28" s="26"/>
      <c r="F28" s="9"/>
      <c r="G28" s="9"/>
      <c r="H28" s="9"/>
      <c r="I28" s="9"/>
      <c r="J28" s="9"/>
      <c r="K28" s="9"/>
      <c r="L28" s="9"/>
      <c r="M28" s="9"/>
      <c r="N28" s="9"/>
      <c r="O28" s="9"/>
      <c r="P28" s="9"/>
    </row>
    <row r="29" spans="1:16" s="5" customFormat="1">
      <c r="A29" s="5" t="s">
        <v>24</v>
      </c>
      <c r="B29" s="9" t="s">
        <v>120</v>
      </c>
      <c r="C29" s="9"/>
      <c r="D29" s="26"/>
      <c r="E29" s="26"/>
      <c r="F29" s="9"/>
      <c r="G29" s="9"/>
      <c r="H29" s="9"/>
      <c r="I29" s="9"/>
      <c r="J29" s="9"/>
      <c r="K29" s="9"/>
      <c r="L29" s="9"/>
      <c r="M29" s="9"/>
      <c r="N29" s="9"/>
      <c r="O29" s="9"/>
      <c r="P29" s="9"/>
    </row>
    <row r="30" spans="1:16" s="5" customFormat="1">
      <c r="A30" s="5" t="s">
        <v>24</v>
      </c>
      <c r="B30" s="9" t="s">
        <v>120</v>
      </c>
      <c r="C30" s="9"/>
      <c r="D30" s="26"/>
      <c r="E30" s="9"/>
      <c r="F30" s="9"/>
      <c r="G30" s="9"/>
      <c r="H30" s="9"/>
      <c r="I30" s="9"/>
      <c r="J30" s="9"/>
      <c r="K30" s="9"/>
      <c r="L30" s="9"/>
      <c r="N30" s="9"/>
      <c r="O30" s="9"/>
      <c r="P30" s="9"/>
    </row>
    <row r="31" spans="1:16" s="5" customFormat="1">
      <c r="A31" s="5" t="s">
        <v>24</v>
      </c>
      <c r="B31" s="9" t="s">
        <v>120</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ht="30">
      <c r="A33" s="5" t="s">
        <v>24</v>
      </c>
      <c r="B33" s="5" t="s">
        <v>241</v>
      </c>
      <c r="C33" s="5" t="s">
        <v>249</v>
      </c>
      <c r="D33" s="7">
        <v>42585</v>
      </c>
      <c r="F33" s="5">
        <v>3</v>
      </c>
      <c r="G33" s="5">
        <v>3</v>
      </c>
      <c r="H33" s="5" t="s">
        <v>389</v>
      </c>
      <c r="J33" s="5" t="s">
        <v>57</v>
      </c>
      <c r="N33" s="5" t="s">
        <v>390</v>
      </c>
      <c r="O33" s="5" t="s">
        <v>391</v>
      </c>
      <c r="P33" s="4"/>
    </row>
    <row r="34" spans="1:16" s="5" customFormat="1">
      <c r="A34" s="5" t="s">
        <v>24</v>
      </c>
      <c r="B34" s="9" t="s">
        <v>241</v>
      </c>
      <c r="C34" s="9"/>
      <c r="D34" s="26"/>
      <c r="E34" s="9"/>
      <c r="F34" s="9"/>
      <c r="G34" s="9"/>
      <c r="H34" s="9"/>
      <c r="I34" s="9"/>
      <c r="J34" s="9"/>
      <c r="K34" s="9"/>
      <c r="L34" s="9"/>
      <c r="M34" s="9"/>
      <c r="N34" s="9"/>
      <c r="O34" s="9"/>
      <c r="P34" s="9"/>
    </row>
    <row r="35" spans="1:16">
      <c r="A35" s="5" t="s">
        <v>24</v>
      </c>
      <c r="B35" s="5" t="s">
        <v>241</v>
      </c>
      <c r="D35" s="7"/>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workbookViewId="0">
      <selection activeCell="J5" sqref="J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258</v>
      </c>
      <c r="G1" s="2" t="s">
        <v>295</v>
      </c>
      <c r="H1" s="1" t="s">
        <v>14</v>
      </c>
      <c r="I1" s="1" t="s">
        <v>15</v>
      </c>
      <c r="J1" s="1" t="s">
        <v>18</v>
      </c>
      <c r="K1" s="1" t="s">
        <v>19</v>
      </c>
      <c r="L1" s="1" t="s">
        <v>20</v>
      </c>
      <c r="M1" s="1" t="s">
        <v>392</v>
      </c>
      <c r="N1" s="2" t="s">
        <v>298</v>
      </c>
      <c r="O1" s="2" t="s">
        <v>21</v>
      </c>
    </row>
    <row r="2" spans="1:15">
      <c r="A2" t="s">
        <v>393</v>
      </c>
      <c r="B2" t="s">
        <v>129</v>
      </c>
      <c r="C2" t="s">
        <v>82</v>
      </c>
      <c r="D2" t="s">
        <v>394</v>
      </c>
      <c r="E2" t="s">
        <v>110</v>
      </c>
      <c r="F2" s="4" t="s">
        <v>270</v>
      </c>
      <c r="G2" s="4" t="s">
        <v>395</v>
      </c>
      <c r="H2" t="s">
        <v>62</v>
      </c>
      <c r="I2" t="s">
        <v>63</v>
      </c>
      <c r="J2" t="s">
        <v>97</v>
      </c>
      <c r="K2" t="s">
        <v>396</v>
      </c>
      <c r="L2" t="s">
        <v>66</v>
      </c>
      <c r="M2" t="s">
        <v>397</v>
      </c>
      <c r="N2" s="4" t="s">
        <v>320</v>
      </c>
      <c r="O2" t="s">
        <v>197</v>
      </c>
    </row>
    <row r="3" spans="1:15">
      <c r="A3" t="s">
        <v>25</v>
      </c>
      <c r="B3" t="s">
        <v>27</v>
      </c>
      <c r="C3" t="s">
        <v>398</v>
      </c>
      <c r="D3" t="s">
        <v>399</v>
      </c>
      <c r="E3" t="s">
        <v>31</v>
      </c>
      <c r="F3" s="4" t="s">
        <v>261</v>
      </c>
      <c r="G3" s="4" t="s">
        <v>324</v>
      </c>
      <c r="H3" t="s">
        <v>400</v>
      </c>
      <c r="I3" t="s">
        <v>401</v>
      </c>
      <c r="J3" t="s">
        <v>402</v>
      </c>
      <c r="K3" t="s">
        <v>216</v>
      </c>
      <c r="L3" t="s">
        <v>98</v>
      </c>
      <c r="M3" t="s">
        <v>403</v>
      </c>
      <c r="N3" s="4" t="s">
        <v>404</v>
      </c>
      <c r="O3" t="s">
        <v>207</v>
      </c>
    </row>
    <row r="4" spans="1:15">
      <c r="A4" t="s">
        <v>405</v>
      </c>
      <c r="B4" t="s">
        <v>70</v>
      </c>
      <c r="C4" t="s">
        <v>131</v>
      </c>
      <c r="D4" t="s">
        <v>406</v>
      </c>
      <c r="E4" t="s">
        <v>133</v>
      </c>
      <c r="F4" s="4" t="s">
        <v>407</v>
      </c>
      <c r="G4" s="4" t="s">
        <v>301</v>
      </c>
      <c r="H4" t="s">
        <v>408</v>
      </c>
      <c r="I4" t="s">
        <v>409</v>
      </c>
      <c r="J4" t="s">
        <v>410</v>
      </c>
      <c r="K4" t="s">
        <v>77</v>
      </c>
      <c r="L4" t="s">
        <v>36</v>
      </c>
      <c r="M4" t="s">
        <v>411</v>
      </c>
      <c r="N4" s="4" t="s">
        <v>338</v>
      </c>
      <c r="O4" t="s">
        <v>37</v>
      </c>
    </row>
    <row r="5" spans="1:15">
      <c r="A5" t="s">
        <v>412</v>
      </c>
      <c r="B5" t="s">
        <v>413</v>
      </c>
      <c r="C5" t="s">
        <v>72</v>
      </c>
      <c r="D5" t="s">
        <v>382</v>
      </c>
      <c r="E5" t="s">
        <v>414</v>
      </c>
      <c r="F5" s="4" t="s">
        <v>415</v>
      </c>
      <c r="G5" s="4" t="s">
        <v>302</v>
      </c>
      <c r="H5" t="s">
        <v>372</v>
      </c>
      <c r="I5" t="s">
        <v>416</v>
      </c>
      <c r="J5" t="s">
        <v>417</v>
      </c>
      <c r="K5" t="s">
        <v>418</v>
      </c>
      <c r="L5" s="6" t="s">
        <v>419</v>
      </c>
      <c r="M5" t="s">
        <v>420</v>
      </c>
      <c r="N5" s="4" t="s">
        <v>311</v>
      </c>
      <c r="O5" t="s">
        <v>137</v>
      </c>
    </row>
    <row r="6" spans="1:15">
      <c r="A6" t="s">
        <v>421</v>
      </c>
      <c r="B6" t="s">
        <v>90</v>
      </c>
      <c r="C6" t="s">
        <v>317</v>
      </c>
      <c r="D6" t="s">
        <v>73</v>
      </c>
      <c r="E6" t="s">
        <v>59</v>
      </c>
      <c r="F6" s="4" t="s">
        <v>422</v>
      </c>
      <c r="G6" s="4" t="s">
        <v>310</v>
      </c>
      <c r="H6" t="s">
        <v>86</v>
      </c>
      <c r="I6" t="s">
        <v>423</v>
      </c>
      <c r="J6" t="s">
        <v>424</v>
      </c>
      <c r="K6" t="s">
        <v>425</v>
      </c>
      <c r="L6" t="s">
        <v>223</v>
      </c>
      <c r="M6" t="s">
        <v>426</v>
      </c>
      <c r="N6" s="4" t="s">
        <v>344</v>
      </c>
      <c r="O6" t="s">
        <v>427</v>
      </c>
    </row>
    <row r="7" spans="1:15">
      <c r="A7" t="s">
        <v>120</v>
      </c>
      <c r="B7" t="s">
        <v>158</v>
      </c>
      <c r="C7" t="s">
        <v>381</v>
      </c>
      <c r="D7" t="s">
        <v>428</v>
      </c>
      <c r="E7" t="s">
        <v>429</v>
      </c>
      <c r="F7" s="4" t="s">
        <v>430</v>
      </c>
      <c r="H7" t="s">
        <v>383</v>
      </c>
      <c r="I7" t="s">
        <v>431</v>
      </c>
      <c r="J7" t="s">
        <v>432</v>
      </c>
      <c r="M7" t="s">
        <v>433</v>
      </c>
      <c r="N7" s="4" t="s">
        <v>304</v>
      </c>
      <c r="O7" t="s">
        <v>434</v>
      </c>
    </row>
    <row r="8" spans="1:15">
      <c r="A8" t="s">
        <v>53</v>
      </c>
      <c r="B8" t="s">
        <v>139</v>
      </c>
      <c r="C8" t="s">
        <v>435</v>
      </c>
      <c r="D8" t="s">
        <v>436</v>
      </c>
      <c r="F8" s="4" t="s">
        <v>437</v>
      </c>
      <c r="H8" t="s">
        <v>366</v>
      </c>
      <c r="I8" t="s">
        <v>143</v>
      </c>
      <c r="J8" t="s">
        <v>438</v>
      </c>
      <c r="N8" s="4" t="s">
        <v>326</v>
      </c>
    </row>
    <row r="9" spans="1:15">
      <c r="A9" t="s">
        <v>105</v>
      </c>
      <c r="B9" t="s">
        <v>172</v>
      </c>
      <c r="C9" t="s">
        <v>57</v>
      </c>
      <c r="D9" t="s">
        <v>439</v>
      </c>
      <c r="F9" s="4" t="s">
        <v>440</v>
      </c>
      <c r="H9" t="s">
        <v>441</v>
      </c>
      <c r="I9" t="s">
        <v>114</v>
      </c>
      <c r="J9" t="s">
        <v>442</v>
      </c>
      <c r="N9" s="4" t="s">
        <v>443</v>
      </c>
    </row>
    <row r="10" spans="1:15">
      <c r="A10" t="s">
        <v>241</v>
      </c>
      <c r="B10" t="s">
        <v>39</v>
      </c>
      <c r="C10" t="s">
        <v>444</v>
      </c>
      <c r="D10" t="s">
        <v>445</v>
      </c>
      <c r="H10" t="s">
        <v>446</v>
      </c>
      <c r="J10" t="s">
        <v>447</v>
      </c>
      <c r="N10" s="4" t="s">
        <v>448</v>
      </c>
    </row>
    <row r="11" spans="1:15">
      <c r="B11" t="s">
        <v>449</v>
      </c>
      <c r="C11" t="s">
        <v>108</v>
      </c>
      <c r="D11" t="s">
        <v>450</v>
      </c>
      <c r="H11" t="s">
        <v>451</v>
      </c>
      <c r="J11" t="s">
        <v>452</v>
      </c>
      <c r="N11" s="4" t="s">
        <v>453</v>
      </c>
    </row>
    <row r="12" spans="1:15">
      <c r="B12" t="s">
        <v>454</v>
      </c>
      <c r="C12" t="s">
        <v>322</v>
      </c>
      <c r="D12" t="s">
        <v>455</v>
      </c>
      <c r="H12" t="s">
        <v>456</v>
      </c>
      <c r="J12" t="s">
        <v>117</v>
      </c>
      <c r="N12" s="4" t="s">
        <v>457</v>
      </c>
    </row>
    <row r="13" spans="1:15">
      <c r="B13" t="s">
        <v>370</v>
      </c>
      <c r="C13" t="s">
        <v>160</v>
      </c>
      <c r="D13" t="s">
        <v>458</v>
      </c>
      <c r="H13" t="s">
        <v>74</v>
      </c>
      <c r="J13" t="s">
        <v>459</v>
      </c>
      <c r="N13" s="4" t="s">
        <v>346</v>
      </c>
    </row>
    <row r="14" spans="1:15">
      <c r="B14" t="s">
        <v>460</v>
      </c>
      <c r="C14" t="s">
        <v>292</v>
      </c>
      <c r="D14" t="s">
        <v>141</v>
      </c>
      <c r="H14" t="s">
        <v>461</v>
      </c>
      <c r="N14" s="4" t="s">
        <v>462</v>
      </c>
    </row>
    <row r="15" spans="1:15">
      <c r="D15" t="s">
        <v>463</v>
      </c>
      <c r="H15" t="s">
        <v>464</v>
      </c>
      <c r="N15" s="4" t="s">
        <v>465</v>
      </c>
    </row>
    <row r="16" spans="1:15">
      <c r="D16" t="s">
        <v>466</v>
      </c>
      <c r="H16" t="s">
        <v>467</v>
      </c>
      <c r="N16" s="4" t="s">
        <v>468</v>
      </c>
    </row>
    <row r="17" spans="4:14">
      <c r="D17" t="s">
        <v>469</v>
      </c>
      <c r="H17" t="s">
        <v>470</v>
      </c>
      <c r="N17" s="4" t="s">
        <v>471</v>
      </c>
    </row>
    <row r="18" spans="4:14">
      <c r="D18" t="s">
        <v>472</v>
      </c>
      <c r="H18" t="s">
        <v>473</v>
      </c>
      <c r="N18" s="4" t="s">
        <v>474</v>
      </c>
    </row>
    <row r="19" spans="4:14">
      <c r="D19" t="s">
        <v>475</v>
      </c>
      <c r="H19" t="s">
        <v>476</v>
      </c>
      <c r="N19" s="4" t="s">
        <v>477</v>
      </c>
    </row>
    <row r="20" spans="4:14">
      <c r="D20" t="s">
        <v>478</v>
      </c>
      <c r="H20" t="s">
        <v>479</v>
      </c>
      <c r="N20" s="4" t="s">
        <v>331</v>
      </c>
    </row>
    <row r="21" spans="4:14">
      <c r="D21" t="s">
        <v>480</v>
      </c>
      <c r="H21" t="s">
        <v>481</v>
      </c>
      <c r="N21" s="4" t="s">
        <v>482</v>
      </c>
    </row>
    <row r="22" spans="4:14">
      <c r="D22" t="s">
        <v>318</v>
      </c>
      <c r="H22" t="s">
        <v>483</v>
      </c>
      <c r="N22" s="4" t="s">
        <v>484</v>
      </c>
    </row>
    <row r="23" spans="4:14">
      <c r="D23" t="s">
        <v>329</v>
      </c>
      <c r="H23" t="s">
        <v>485</v>
      </c>
      <c r="N23" s="4" t="s">
        <v>486</v>
      </c>
    </row>
    <row r="24" spans="4:14">
      <c r="D24" t="s">
        <v>487</v>
      </c>
      <c r="H24" t="s">
        <v>488</v>
      </c>
    </row>
    <row r="25" spans="4:14">
      <c r="D25" t="s">
        <v>489</v>
      </c>
      <c r="H25" t="s">
        <v>490</v>
      </c>
    </row>
    <row r="26" spans="4:14">
      <c r="D26" t="s">
        <v>323</v>
      </c>
      <c r="H26" t="s">
        <v>491</v>
      </c>
    </row>
    <row r="27" spans="4:14">
      <c r="D27" t="s">
        <v>109</v>
      </c>
      <c r="H27" t="s">
        <v>492</v>
      </c>
    </row>
    <row r="28" spans="4:14">
      <c r="D28" t="s">
        <v>493</v>
      </c>
      <c r="H28" t="s">
        <v>494</v>
      </c>
    </row>
    <row r="29" spans="4:14">
      <c r="D29" t="s">
        <v>371</v>
      </c>
      <c r="H29" t="s">
        <v>495</v>
      </c>
    </row>
    <row r="30" spans="4:14">
      <c r="D30" t="s">
        <v>496</v>
      </c>
      <c r="H30" t="s">
        <v>497</v>
      </c>
    </row>
    <row r="31" spans="4:14">
      <c r="D31" t="s">
        <v>337</v>
      </c>
      <c r="H31" t="s">
        <v>498</v>
      </c>
    </row>
    <row r="32" spans="4:14">
      <c r="D32" t="s">
        <v>499</v>
      </c>
      <c r="H32" t="s">
        <v>500</v>
      </c>
    </row>
    <row r="33" spans="8:8">
      <c r="H33" t="s">
        <v>501</v>
      </c>
    </row>
    <row r="34" spans="8:8">
      <c r="H34" t="s">
        <v>502</v>
      </c>
    </row>
    <row r="35" spans="8:8">
      <c r="H35" t="s">
        <v>503</v>
      </c>
    </row>
    <row r="36" spans="8:8">
      <c r="H36" t="s">
        <v>504</v>
      </c>
    </row>
    <row r="37" spans="8:8">
      <c r="H37" t="s">
        <v>505</v>
      </c>
    </row>
    <row r="38" spans="8:8">
      <c r="H38" t="s">
        <v>506</v>
      </c>
    </row>
    <row r="39" spans="8:8">
      <c r="H39" t="s">
        <v>507</v>
      </c>
    </row>
    <row r="40" spans="8:8">
      <c r="H40" t="s">
        <v>508</v>
      </c>
    </row>
    <row r="41" spans="8:8">
      <c r="H41" t="s">
        <v>509</v>
      </c>
    </row>
    <row r="42" spans="8:8">
      <c r="H42" t="s">
        <v>510</v>
      </c>
    </row>
    <row r="43" spans="8:8">
      <c r="H43" t="s">
        <v>511</v>
      </c>
    </row>
    <row r="44" spans="8:8">
      <c r="H44" t="s">
        <v>512</v>
      </c>
    </row>
    <row r="45" spans="8:8">
      <c r="H45" t="s">
        <v>513</v>
      </c>
    </row>
    <row r="46" spans="8:8">
      <c r="H46" t="s">
        <v>514</v>
      </c>
    </row>
    <row r="47" spans="8:8">
      <c r="H47" t="s">
        <v>515</v>
      </c>
    </row>
    <row r="48" spans="8:8">
      <c r="H48" t="s">
        <v>516</v>
      </c>
    </row>
    <row r="49" spans="8:8">
      <c r="H49" t="s">
        <v>517</v>
      </c>
    </row>
    <row r="50" spans="8:8">
      <c r="H50" t="s">
        <v>518</v>
      </c>
    </row>
    <row r="51" spans="8:8">
      <c r="H51" t="s">
        <v>519</v>
      </c>
    </row>
    <row r="52" spans="8:8">
      <c r="H52" t="s">
        <v>520</v>
      </c>
    </row>
    <row r="53" spans="8:8">
      <c r="H53" t="s">
        <v>521</v>
      </c>
    </row>
    <row r="54" spans="8:8">
      <c r="H54" t="s">
        <v>522</v>
      </c>
    </row>
    <row r="55" spans="8:8">
      <c r="H55" t="s">
        <v>523</v>
      </c>
    </row>
    <row r="56" spans="8:8">
      <c r="H56" t="s">
        <v>524</v>
      </c>
    </row>
    <row r="57" spans="8:8">
      <c r="H57" t="s">
        <v>525</v>
      </c>
    </row>
    <row r="58" spans="8:8">
      <c r="H58" t="s">
        <v>526</v>
      </c>
    </row>
    <row r="59" spans="8:8">
      <c r="H59" t="s">
        <v>527</v>
      </c>
    </row>
    <row r="60" spans="8:8">
      <c r="H60" t="s">
        <v>113</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R5VTVX7ERV4K-1743987032-101</_dlc_DocId>
    <_dlc_DocIdUrl xmlns="1d35ed17-d5fb-4b13-8e6f-6e79f334f853">
      <Url>https://nxp1.sharepoint.com/teams/23_28/RD/_layouts/15/DocIdRedir.aspx?ID=R5VTVX7ERV4K-1743987032-101</Url>
      <Description>R5VTVX7ERV4K-1743987032-101</Description>
    </_dlc_DocIdUrl>
    <SharedWithUsers xmlns="1d35ed17-d5fb-4b13-8e6f-6e79f334f853">
      <UserInfo>
        <DisplayName/>
        <AccountId xsi:nil="true"/>
        <AccountType/>
      </UserInfo>
    </SharedWithUsers>
  </documentManagement>
</p:propertie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6D58D93-FCAD-4B23-BE32-68E3512A425F}">
  <ds:schemaRefs>
    <ds:schemaRef ds:uri="http://schemas.microsoft.com/office/2006/documentManagement/types"/>
    <ds:schemaRef ds:uri="http://schemas.microsoft.com/sharepoint/v3"/>
    <ds:schemaRef ds:uri="http://www.w3.org/XML/1998/namespace"/>
    <ds:schemaRef ds:uri="http://schemas.microsoft.com/office/2006/metadata/properties"/>
    <ds:schemaRef ds:uri="http://schemas.openxmlformats.org/package/2006/metadata/core-properties"/>
    <ds:schemaRef ds:uri="http://purl.org/dc/elements/1.1/"/>
    <ds:schemaRef ds:uri="http://schemas.microsoft.com/office/infopath/2007/PartnerControls"/>
    <ds:schemaRef ds:uri="1d35ed17-d5fb-4b13-8e6f-6e79f334f853"/>
    <ds:schemaRef ds:uri="http://purl.org/dc/dcmitype/"/>
    <ds:schemaRef ds:uri="http://purl.org/dc/term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2016-08-09T14:54:19Z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84187e1b-55ad-40c4-8193-f6441005454b</vt:lpwstr>
  </property>
</Properties>
</file>