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432eeed97ff781/Freddie/Coding/Excel/Excel Complete Corces/Excel for Beginers/"/>
    </mc:Choice>
  </mc:AlternateContent>
  <xr:revisionPtr revIDLastSave="146" documentId="8_{E0F9BC6D-A71B-436A-9C60-7EB30B7797AD}" xr6:coauthVersionLast="47" xr6:coauthVersionMax="47" xr10:uidLastSave="{781093EE-503C-405B-B72B-F8550509DEAB}"/>
  <bookViews>
    <workbookView xWindow="-28920" yWindow="-120" windowWidth="29040" windowHeight="15840" xr2:uid="{19F8837F-B4FE-4122-BA8B-C121A1D3F9A4}"/>
  </bookViews>
  <sheets>
    <sheet name="Sheet1" sheetId="1" r:id="rId1"/>
    <sheet name="Sheet2" sheetId="2" r:id="rId2"/>
  </sheet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E75" i="1"/>
  <c r="D75" i="1"/>
  <c r="E74" i="1"/>
  <c r="D74" i="1"/>
  <c r="E72" i="1"/>
  <c r="E73" i="1"/>
  <c r="D73" i="1"/>
  <c r="D72" i="1"/>
  <c r="F32" i="1"/>
  <c r="E4" i="1"/>
  <c r="F4" i="1" s="1"/>
  <c r="E5" i="1"/>
  <c r="F5" i="1" s="1"/>
  <c r="F74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3" i="1"/>
  <c r="F3" i="1" s="1"/>
  <c r="E2" i="1"/>
  <c r="F2" i="1" s="1"/>
  <c r="F75" i="1" s="1"/>
  <c r="F72" i="1" l="1"/>
  <c r="F73" i="1"/>
</calcChain>
</file>

<file path=xl/sharedStrings.xml><?xml version="1.0" encoding="utf-8"?>
<sst xmlns="http://schemas.openxmlformats.org/spreadsheetml/2006/main" count="82" uniqueCount="81">
  <si>
    <t>Julia</t>
  </si>
  <si>
    <t>James</t>
  </si>
  <si>
    <t>Freddy</t>
  </si>
  <si>
    <t>Amelia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</si>
  <si>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</si>
  <si>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</si>
  <si>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</si>
  <si>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</si>
  <si>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</si>
  <si>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</si>
  <si>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</si>
  <si>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</si>
  <si>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</si>
  <si>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</si>
  <si>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</si>
  <si>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</si>
  <si>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</si>
  <si>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</si>
  <si>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</si>
  <si>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</si>
  <si>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</si>
  <si>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</si>
  <si>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</si>
  <si>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</si>
  <si>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</si>
  <si>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</si>
  <si>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</si>
  <si>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</si>
  <si>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</si>
  <si>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</si>
  <si>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</si>
  <si>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</si>
  <si>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</si>
  <si>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</si>
  <si>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</si>
  <si>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</si>
  <si>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</si>
  <si>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</si>
  <si>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</si>
  <si>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</si>
  <si>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</si>
  <si>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</si>
  <si>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</si>
  <si>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</si>
  <si>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</si>
  <si>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</si>
  <si>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</si>
  <si>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</si>
  <si>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</si>
  <si>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</si>
  <si>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</si>
  <si>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</si>
  <si>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</si>
  <si>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</si>
  <si>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</si>
  <si>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</si>
  <si>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</si>
  <si>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</si>
  <si>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</si>
  <si>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</si>
  <si>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</si>
  <si>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</si>
  <si>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</si>
  <si>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</si>
  <si>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</si>
  <si>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</si>
  <si>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</si>
  <si>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</si>
  <si>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</si>
  <si>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First Name</t>
  </si>
  <si>
    <t>Hourly Wage</t>
  </si>
  <si>
    <t>Hours Worked</t>
  </si>
  <si>
    <t>Taxable Income</t>
  </si>
  <si>
    <t>Taxes to Be Paid</t>
  </si>
  <si>
    <t>Tax Rate:</t>
  </si>
  <si>
    <t>Totals:</t>
  </si>
  <si>
    <t>Average</t>
  </si>
  <si>
    <t>Highest</t>
  </si>
  <si>
    <t>Lowest</t>
  </si>
  <si>
    <t>No. Employees</t>
  </si>
  <si>
    <t xml:space="preserve">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</si>
</sst>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9" fontId="0" fillId="0" borderId="0" xfId="0" applyNumberFormat="1"/>
    <xf numFmtId="0" fontId="1" fillId="0" borderId="3" xfId="0" applyFont="1" applyBorder="1"/>
    <xf numFmtId="0" fontId="0" fillId="0" borderId="0" xfId="0" applyAlignment="1">
      <alignment vertical="center"/>
    </xf>
    <xf numFmtId="164" fontId="1" fillId="0" borderId="3" xfId="0" applyNumberFormat="1" applyFont="1" applyBorder="1"/>
    <xf numFmtId="0" fontId="0" fillId="0" borderId="3" xfId="0" applyBorder="1"/>
    <xf numFmtId="44" fontId="0" fillId="0" borderId="3" xfId="0" applyNumberFormat="1" applyBorder="1"/>
    <xf numFmtId="164" fontId="1" fillId="0" borderId="4" xfId="0" applyNumberFormat="1" applyFont="1" applyBorder="1"/>
    <xf numFmtId="0" fontId="0" fillId="0" borderId="4" xfId="0" applyBorder="1"/>
    <xf numFmtId="44" fontId="0" fillId="0" borderId="4" xfId="0" applyNumberFormat="1" applyBorder="1"/>
    <xf numFmtId="44" fontId="0" fillId="0" borderId="2" xfId="0" applyNumberFormat="1" applyBorder="1"/>
    <xf numFmtId="44" fontId="0" fillId="0" borderId="6" xfId="0" applyNumberFormat="1" applyBorder="1"/>
    <xf numFmtId="0" fontId="0" fillId="0" borderId="5" xfId="0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49" fontId="1" fillId="0" borderId="8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4" fontId="1" fillId="0" borderId="8" xfId="0" applyNumberFormat="1" applyFont="1" applyBorder="1" applyAlignment="1">
      <alignment vertical="center"/>
    </xf>
    <xf numFmtId="44" fontId="1" fillId="0" borderId="9" xfId="0" applyNumberFormat="1" applyFont="1" applyBorder="1" applyAlignment="1">
      <alignment vertical="center"/>
    </xf>
    <xf numFmtId="49" fontId="0" fillId="0" borderId="0" xfId="0" applyNumberFormat="1" applyBorder="1"/>
    <xf numFmtId="49" fontId="1" fillId="0" borderId="3" xfId="0" applyNumberFormat="1" applyFont="1" applyBorder="1"/>
    <xf numFmtId="0" fontId="0" fillId="0" borderId="3" xfId="0" applyBorder="1" applyAlignment="1">
      <alignment horizontal="left"/>
    </xf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2578-4A1A-4A70-96F6-1AB940A1DF11}">
  <dimension ref="A1:G76"/>
  <sheetViews>
    <sheetView tabSelected="1" zoomScale="85" zoomScaleNormal="85" workbookViewId="0">
      <selection activeCell="R36" sqref="R36"/>
    </sheetView>
  </sheetViews>
  <sheetFormatPr defaultRowHeight="14.5" x14ac:dyDescent="0.35"/>
  <cols>
    <col min="1" max="1" width="3" style="1" customWidth="1"/>
    <col min="2" max="2" width="10.08984375" style="7" bestFit="1" customWidth="1"/>
    <col min="3" max="3" width="14" style="3" bestFit="1" customWidth="1"/>
    <col min="4" max="4" width="12.90625" customWidth="1"/>
    <col min="5" max="5" width="18.81640625" style="5" customWidth="1"/>
    <col min="6" max="6" width="16.1796875" style="5" bestFit="1" customWidth="1"/>
    <col min="7" max="7" width="8.453125" bestFit="1" customWidth="1"/>
    <col min="8" max="8" width="8.7265625" bestFit="1" customWidth="1"/>
    <col min="9" max="9" width="4.81640625" bestFit="1" customWidth="1"/>
  </cols>
  <sheetData>
    <row r="1" spans="1:7" s="9" customFormat="1" x14ac:dyDescent="0.35">
      <c r="A1" s="19" t="s">
        <v>80</v>
      </c>
      <c r="B1" s="20" t="s">
        <v>69</v>
      </c>
      <c r="C1" s="21" t="s">
        <v>70</v>
      </c>
      <c r="D1" s="22" t="s">
        <v>71</v>
      </c>
      <c r="E1" s="23" t="s">
        <v>72</v>
      </c>
      <c r="F1" s="24" t="s">
        <v>73</v>
      </c>
    </row>
    <row r="2" spans="1:7" x14ac:dyDescent="0.35">
      <c r="A2" s="18">
        <v>1</v>
      </c>
      <c r="B2" s="7" t="s">
        <v>0</v>
      </c>
      <c r="C2" s="3">
        <v>14.25</v>
      </c>
      <c r="D2">
        <v>158</v>
      </c>
      <c r="E2" s="5">
        <f>C2*D2</f>
        <v>2251.5</v>
      </c>
      <c r="F2" s="16">
        <f>E2*$B$73</f>
        <v>157.60500000000002</v>
      </c>
    </row>
    <row r="3" spans="1:7" x14ac:dyDescent="0.35">
      <c r="A3" s="18">
        <v>2</v>
      </c>
      <c r="B3" s="7" t="s">
        <v>1</v>
      </c>
      <c r="C3" s="3">
        <v>15.5</v>
      </c>
      <c r="D3">
        <v>160</v>
      </c>
      <c r="E3" s="5">
        <f>C3*D3</f>
        <v>2480</v>
      </c>
      <c r="F3" s="16">
        <f>E3*$B$73</f>
        <v>173.60000000000002</v>
      </c>
    </row>
    <row r="4" spans="1:7" x14ac:dyDescent="0.35">
      <c r="A4" s="18">
        <v>3</v>
      </c>
      <c r="B4" s="7" t="s">
        <v>3</v>
      </c>
      <c r="C4" s="3">
        <v>16</v>
      </c>
      <c r="D4">
        <v>125</v>
      </c>
      <c r="E4" s="5">
        <f t="shared" ref="E4:E67" si="0">C4*D4</f>
        <v>2000</v>
      </c>
      <c r="F4" s="16">
        <f>E4*$B$73</f>
        <v>140</v>
      </c>
    </row>
    <row r="5" spans="1:7" x14ac:dyDescent="0.35">
      <c r="A5" s="18">
        <v>4</v>
      </c>
      <c r="B5" s="7" t="s">
        <v>2</v>
      </c>
      <c r="C5" s="3">
        <v>13.75</v>
      </c>
      <c r="D5">
        <v>165</v>
      </c>
      <c r="E5" s="5">
        <f t="shared" si="0"/>
        <v>2268.75</v>
      </c>
      <c r="F5" s="16">
        <f>E5*$B$73</f>
        <v>158.81250000000003</v>
      </c>
      <c r="G5" s="5"/>
    </row>
    <row r="6" spans="1:7" x14ac:dyDescent="0.35">
      <c r="A6" s="18">
        <v>5</v>
      </c>
      <c r="B6" s="7" t="s">
        <v>4</v>
      </c>
      <c r="C6" s="3">
        <v>15.5</v>
      </c>
      <c r="D6">
        <v>144</v>
      </c>
      <c r="E6" s="5">
        <f t="shared" si="0"/>
        <v>2232</v>
      </c>
      <c r="F6" s="16">
        <f>E6*$B$73</f>
        <v>156.24</v>
      </c>
    </row>
    <row r="7" spans="1:7" x14ac:dyDescent="0.35">
      <c r="A7" s="18">
        <v>6</v>
      </c>
      <c r="B7" s="7" t="s">
        <v>5</v>
      </c>
      <c r="C7" s="3">
        <v>17</v>
      </c>
      <c r="D7">
        <v>174</v>
      </c>
      <c r="E7" s="5">
        <f t="shared" si="0"/>
        <v>2958</v>
      </c>
      <c r="F7" s="16">
        <f>E7*$B$73</f>
        <v>207.06000000000003</v>
      </c>
    </row>
    <row r="8" spans="1:7" x14ac:dyDescent="0.35">
      <c r="A8" s="18">
        <v>7</v>
      </c>
      <c r="B8" s="7" t="s">
        <v>6</v>
      </c>
      <c r="C8" s="3">
        <v>13.75</v>
      </c>
      <c r="D8">
        <v>161</v>
      </c>
      <c r="E8" s="5">
        <f t="shared" si="0"/>
        <v>2213.75</v>
      </c>
      <c r="F8" s="16">
        <f>E8*$B$73</f>
        <v>154.96250000000001</v>
      </c>
    </row>
    <row r="9" spans="1:7" x14ac:dyDescent="0.35">
      <c r="A9" s="18">
        <v>8</v>
      </c>
      <c r="B9" s="7" t="s">
        <v>7</v>
      </c>
      <c r="C9" s="3">
        <v>15.5</v>
      </c>
      <c r="D9">
        <v>69</v>
      </c>
      <c r="E9" s="5">
        <f t="shared" si="0"/>
        <v>1069.5</v>
      </c>
      <c r="F9" s="16">
        <f>E9*$B$73</f>
        <v>74.865000000000009</v>
      </c>
    </row>
    <row r="10" spans="1:7" x14ac:dyDescent="0.35">
      <c r="A10" s="18">
        <v>9</v>
      </c>
      <c r="B10" s="7" t="s">
        <v>8</v>
      </c>
      <c r="C10" s="3">
        <v>10.75</v>
      </c>
      <c r="D10">
        <v>85</v>
      </c>
      <c r="E10" s="5">
        <f t="shared" si="0"/>
        <v>913.75</v>
      </c>
      <c r="F10" s="16">
        <f>E10*$B$73</f>
        <v>63.962500000000006</v>
      </c>
    </row>
    <row r="11" spans="1:7" x14ac:dyDescent="0.35">
      <c r="A11" s="18">
        <v>10</v>
      </c>
      <c r="B11" s="7" t="s">
        <v>9</v>
      </c>
      <c r="C11" s="3">
        <v>15.5</v>
      </c>
      <c r="D11">
        <v>117</v>
      </c>
      <c r="E11" s="5">
        <f t="shared" si="0"/>
        <v>1813.5</v>
      </c>
      <c r="F11" s="16">
        <f>E11*$B$73</f>
        <v>126.94500000000001</v>
      </c>
    </row>
    <row r="12" spans="1:7" x14ac:dyDescent="0.35">
      <c r="A12" s="18">
        <v>11</v>
      </c>
      <c r="B12" s="7" t="s">
        <v>10</v>
      </c>
      <c r="C12" s="3">
        <v>12</v>
      </c>
      <c r="D12">
        <v>160</v>
      </c>
      <c r="E12" s="5">
        <f t="shared" si="0"/>
        <v>1920</v>
      </c>
      <c r="F12" s="16">
        <f>E12*$B$73</f>
        <v>134.4</v>
      </c>
    </row>
    <row r="13" spans="1:7" x14ac:dyDescent="0.35">
      <c r="A13" s="18">
        <v>12</v>
      </c>
      <c r="B13" s="7" t="s">
        <v>11</v>
      </c>
      <c r="C13" s="3">
        <v>15.5</v>
      </c>
      <c r="D13">
        <v>152</v>
      </c>
      <c r="E13" s="5">
        <f t="shared" si="0"/>
        <v>2356</v>
      </c>
      <c r="F13" s="16">
        <f>E13*$B$73</f>
        <v>164.92000000000002</v>
      </c>
    </row>
    <row r="14" spans="1:7" x14ac:dyDescent="0.35">
      <c r="A14" s="18">
        <v>13</v>
      </c>
      <c r="B14" s="7" t="s">
        <v>12</v>
      </c>
      <c r="C14" s="3">
        <v>11.75</v>
      </c>
      <c r="D14">
        <v>129</v>
      </c>
      <c r="E14" s="5">
        <f t="shared" si="0"/>
        <v>1515.75</v>
      </c>
      <c r="F14" s="16">
        <f>E14*$B$73</f>
        <v>106.10250000000001</v>
      </c>
    </row>
    <row r="15" spans="1:7" x14ac:dyDescent="0.35">
      <c r="A15" s="18">
        <v>14</v>
      </c>
      <c r="B15" s="7" t="s">
        <v>13</v>
      </c>
      <c r="C15" s="3">
        <v>12</v>
      </c>
      <c r="D15">
        <v>74</v>
      </c>
      <c r="E15" s="5">
        <f t="shared" si="0"/>
        <v>888</v>
      </c>
      <c r="F15" s="16">
        <f>E15*$B$73</f>
        <v>62.160000000000004</v>
      </c>
    </row>
    <row r="16" spans="1:7" x14ac:dyDescent="0.35">
      <c r="A16" s="18">
        <v>15</v>
      </c>
      <c r="B16" s="7" t="s">
        <v>14</v>
      </c>
      <c r="C16" s="3">
        <v>19</v>
      </c>
      <c r="D16">
        <v>111</v>
      </c>
      <c r="E16" s="5">
        <f t="shared" si="0"/>
        <v>2109</v>
      </c>
      <c r="F16" s="16">
        <f>E16*$B$73</f>
        <v>147.63000000000002</v>
      </c>
    </row>
    <row r="17" spans="1:6" x14ac:dyDescent="0.35">
      <c r="A17" s="18">
        <v>16</v>
      </c>
      <c r="B17" s="7" t="s">
        <v>15</v>
      </c>
      <c r="C17" s="3">
        <v>17</v>
      </c>
      <c r="D17">
        <v>132</v>
      </c>
      <c r="E17" s="5">
        <f t="shared" si="0"/>
        <v>2244</v>
      </c>
      <c r="F17" s="16">
        <f>E17*$B$73</f>
        <v>157.08000000000001</v>
      </c>
    </row>
    <row r="18" spans="1:6" x14ac:dyDescent="0.35">
      <c r="A18" s="18">
        <v>17</v>
      </c>
      <c r="B18" s="7" t="s">
        <v>16</v>
      </c>
      <c r="C18" s="3">
        <v>19</v>
      </c>
      <c r="D18">
        <v>168</v>
      </c>
      <c r="E18" s="5">
        <f t="shared" si="0"/>
        <v>3192</v>
      </c>
      <c r="F18" s="16">
        <f>E18*$B$73</f>
        <v>223.44000000000003</v>
      </c>
    </row>
    <row r="19" spans="1:6" x14ac:dyDescent="0.35">
      <c r="A19" s="18">
        <v>18</v>
      </c>
      <c r="B19" s="7" t="s">
        <v>17</v>
      </c>
      <c r="C19" s="3">
        <v>16</v>
      </c>
      <c r="D19">
        <v>187</v>
      </c>
      <c r="E19" s="5">
        <f t="shared" si="0"/>
        <v>2992</v>
      </c>
      <c r="F19" s="16">
        <f>E19*$B$73</f>
        <v>209.44000000000003</v>
      </c>
    </row>
    <row r="20" spans="1:6" x14ac:dyDescent="0.35">
      <c r="A20" s="18">
        <v>19</v>
      </c>
      <c r="B20" s="7" t="s">
        <v>18</v>
      </c>
      <c r="C20" s="3">
        <v>18</v>
      </c>
      <c r="D20">
        <v>70</v>
      </c>
      <c r="E20" s="5">
        <f t="shared" si="0"/>
        <v>1260</v>
      </c>
      <c r="F20" s="16">
        <f>E20*$B$73</f>
        <v>88.2</v>
      </c>
    </row>
    <row r="21" spans="1:6" x14ac:dyDescent="0.35">
      <c r="A21" s="18">
        <v>20</v>
      </c>
      <c r="B21" s="7" t="s">
        <v>19</v>
      </c>
      <c r="C21" s="3">
        <v>16.5</v>
      </c>
      <c r="D21">
        <v>138</v>
      </c>
      <c r="E21" s="5">
        <f t="shared" si="0"/>
        <v>2277</v>
      </c>
      <c r="F21" s="16">
        <f>E21*$B$73</f>
        <v>159.39000000000001</v>
      </c>
    </row>
    <row r="22" spans="1:6" x14ac:dyDescent="0.35">
      <c r="A22" s="18">
        <v>21</v>
      </c>
      <c r="B22" s="7" t="s">
        <v>20</v>
      </c>
      <c r="C22" s="3">
        <v>13</v>
      </c>
      <c r="D22">
        <v>72</v>
      </c>
      <c r="E22" s="5">
        <f t="shared" si="0"/>
        <v>936</v>
      </c>
      <c r="F22" s="16">
        <f>E22*$B$73</f>
        <v>65.52000000000001</v>
      </c>
    </row>
    <row r="23" spans="1:6" x14ac:dyDescent="0.35">
      <c r="A23" s="18">
        <v>22</v>
      </c>
      <c r="B23" s="7" t="s">
        <v>21</v>
      </c>
      <c r="C23" s="3">
        <v>12</v>
      </c>
      <c r="D23">
        <v>130</v>
      </c>
      <c r="E23" s="5">
        <f t="shared" si="0"/>
        <v>1560</v>
      </c>
      <c r="F23" s="16">
        <f>E23*$B$73</f>
        <v>109.20000000000002</v>
      </c>
    </row>
    <row r="24" spans="1:6" x14ac:dyDescent="0.35">
      <c r="A24" s="18">
        <v>23</v>
      </c>
      <c r="B24" s="7" t="s">
        <v>22</v>
      </c>
      <c r="C24" s="3">
        <v>18</v>
      </c>
      <c r="D24">
        <v>208</v>
      </c>
      <c r="E24" s="5">
        <f t="shared" si="0"/>
        <v>3744</v>
      </c>
      <c r="F24" s="16">
        <f>E24*$B$73</f>
        <v>262.08000000000004</v>
      </c>
    </row>
    <row r="25" spans="1:6" x14ac:dyDescent="0.35">
      <c r="A25" s="18">
        <v>24</v>
      </c>
      <c r="B25" s="7" t="s">
        <v>23</v>
      </c>
      <c r="C25" s="3">
        <v>22</v>
      </c>
      <c r="D25">
        <v>97</v>
      </c>
      <c r="E25" s="5">
        <f t="shared" si="0"/>
        <v>2134</v>
      </c>
      <c r="F25" s="16">
        <f>E25*$B$73</f>
        <v>149.38000000000002</v>
      </c>
    </row>
    <row r="26" spans="1:6" x14ac:dyDescent="0.35">
      <c r="A26" s="18">
        <v>25</v>
      </c>
      <c r="B26" s="7" t="s">
        <v>24</v>
      </c>
      <c r="C26" s="3">
        <v>32</v>
      </c>
      <c r="D26">
        <v>199</v>
      </c>
      <c r="E26" s="5">
        <f t="shared" si="0"/>
        <v>6368</v>
      </c>
      <c r="F26" s="16">
        <f>E26*$B$73</f>
        <v>445.76000000000005</v>
      </c>
    </row>
    <row r="27" spans="1:6" x14ac:dyDescent="0.35">
      <c r="A27" s="18">
        <v>26</v>
      </c>
      <c r="B27" s="7" t="s">
        <v>21</v>
      </c>
      <c r="C27" s="3">
        <v>11</v>
      </c>
      <c r="D27">
        <v>160</v>
      </c>
      <c r="E27" s="5">
        <f t="shared" si="0"/>
        <v>1760</v>
      </c>
      <c r="F27" s="16">
        <f>E27*$B$73</f>
        <v>123.20000000000002</v>
      </c>
    </row>
    <row r="28" spans="1:6" x14ac:dyDescent="0.35">
      <c r="A28" s="18">
        <v>27</v>
      </c>
      <c r="B28" s="7" t="s">
        <v>25</v>
      </c>
      <c r="C28" s="3">
        <v>14</v>
      </c>
      <c r="D28">
        <v>156</v>
      </c>
      <c r="E28" s="5">
        <f t="shared" si="0"/>
        <v>2184</v>
      </c>
      <c r="F28" s="16">
        <f>E28*$B$73</f>
        <v>152.88000000000002</v>
      </c>
    </row>
    <row r="29" spans="1:6" x14ac:dyDescent="0.35">
      <c r="A29" s="18">
        <v>28</v>
      </c>
      <c r="B29" s="7" t="s">
        <v>26</v>
      </c>
      <c r="C29" s="3">
        <v>15.5</v>
      </c>
      <c r="D29">
        <v>117</v>
      </c>
      <c r="E29" s="5">
        <f t="shared" si="0"/>
        <v>1813.5</v>
      </c>
      <c r="F29" s="16">
        <f>E29*$B$73</f>
        <v>126.94500000000001</v>
      </c>
    </row>
    <row r="30" spans="1:6" x14ac:dyDescent="0.35">
      <c r="A30" s="18">
        <v>29</v>
      </c>
      <c r="B30" s="7" t="s">
        <v>27</v>
      </c>
      <c r="C30" s="3">
        <v>15</v>
      </c>
      <c r="D30">
        <v>76</v>
      </c>
      <c r="E30" s="5">
        <f t="shared" si="0"/>
        <v>1140</v>
      </c>
      <c r="F30" s="16">
        <f>E30*$B$73</f>
        <v>79.800000000000011</v>
      </c>
    </row>
    <row r="31" spans="1:6" x14ac:dyDescent="0.35">
      <c r="A31" s="18">
        <v>30</v>
      </c>
      <c r="B31" s="7" t="s">
        <v>28</v>
      </c>
      <c r="C31" s="3">
        <v>12</v>
      </c>
      <c r="D31">
        <v>175</v>
      </c>
      <c r="E31" s="5">
        <f t="shared" si="0"/>
        <v>2100</v>
      </c>
      <c r="F31" s="16">
        <f>E31*$B$73</f>
        <v>147</v>
      </c>
    </row>
    <row r="32" spans="1:6" x14ac:dyDescent="0.35">
      <c r="A32" s="18">
        <v>31</v>
      </c>
      <c r="B32" s="7" t="s">
        <v>29</v>
      </c>
      <c r="C32" s="3">
        <v>15.5</v>
      </c>
      <c r="D32">
        <v>87</v>
      </c>
      <c r="E32" s="5">
        <f t="shared" si="0"/>
        <v>1348.5</v>
      </c>
      <c r="F32" s="16">
        <f>E32*$B$73</f>
        <v>94.39500000000001</v>
      </c>
    </row>
    <row r="33" spans="1:6" x14ac:dyDescent="0.35">
      <c r="A33" s="18">
        <v>32</v>
      </c>
      <c r="B33" s="7" t="s">
        <v>30</v>
      </c>
      <c r="C33" s="3">
        <v>11.75</v>
      </c>
      <c r="D33">
        <v>130</v>
      </c>
      <c r="E33" s="5">
        <f t="shared" si="0"/>
        <v>1527.5</v>
      </c>
      <c r="F33" s="16">
        <f>E33*$B$73</f>
        <v>106.92500000000001</v>
      </c>
    </row>
    <row r="34" spans="1:6" x14ac:dyDescent="0.35">
      <c r="A34" s="18">
        <v>33</v>
      </c>
      <c r="B34" s="7" t="s">
        <v>31</v>
      </c>
      <c r="C34" s="3">
        <v>12</v>
      </c>
      <c r="D34">
        <v>185</v>
      </c>
      <c r="E34" s="5">
        <f t="shared" si="0"/>
        <v>2220</v>
      </c>
      <c r="F34" s="16">
        <f>E34*$B$73</f>
        <v>155.4</v>
      </c>
    </row>
    <row r="35" spans="1:6" x14ac:dyDescent="0.35">
      <c r="A35" s="18">
        <v>34</v>
      </c>
      <c r="B35" s="7" t="s">
        <v>32</v>
      </c>
      <c r="C35" s="3">
        <v>19</v>
      </c>
      <c r="D35">
        <v>152</v>
      </c>
      <c r="E35" s="5">
        <f t="shared" si="0"/>
        <v>2888</v>
      </c>
      <c r="F35" s="16">
        <f>E35*$B$73</f>
        <v>202.16000000000003</v>
      </c>
    </row>
    <row r="36" spans="1:6" x14ac:dyDescent="0.35">
      <c r="A36" s="18">
        <v>35</v>
      </c>
      <c r="B36" s="7" t="s">
        <v>33</v>
      </c>
      <c r="C36" s="3">
        <v>17</v>
      </c>
      <c r="D36">
        <v>186</v>
      </c>
      <c r="E36" s="5">
        <f t="shared" si="0"/>
        <v>3162</v>
      </c>
      <c r="F36" s="16">
        <f>E36*$B$73</f>
        <v>221.34000000000003</v>
      </c>
    </row>
    <row r="37" spans="1:6" x14ac:dyDescent="0.35">
      <c r="A37" s="18">
        <v>36</v>
      </c>
      <c r="B37" s="7" t="s">
        <v>34</v>
      </c>
      <c r="C37" s="3">
        <v>19</v>
      </c>
      <c r="D37">
        <v>96</v>
      </c>
      <c r="E37" s="5">
        <f t="shared" si="0"/>
        <v>1824</v>
      </c>
      <c r="F37" s="16">
        <f>E37*$B$73</f>
        <v>127.68</v>
      </c>
    </row>
    <row r="38" spans="1:6" x14ac:dyDescent="0.35">
      <c r="A38" s="18">
        <v>37</v>
      </c>
      <c r="B38" s="7" t="s">
        <v>35</v>
      </c>
      <c r="C38" s="3">
        <v>16</v>
      </c>
      <c r="D38">
        <v>100</v>
      </c>
      <c r="E38" s="5">
        <f t="shared" si="0"/>
        <v>1600</v>
      </c>
      <c r="F38" s="16">
        <f>E38*$B$73</f>
        <v>112.00000000000001</v>
      </c>
    </row>
    <row r="39" spans="1:6" x14ac:dyDescent="0.35">
      <c r="A39" s="18">
        <v>38</v>
      </c>
      <c r="B39" s="7" t="s">
        <v>36</v>
      </c>
      <c r="C39" s="3">
        <v>18</v>
      </c>
      <c r="D39">
        <v>124</v>
      </c>
      <c r="E39" s="5">
        <f t="shared" si="0"/>
        <v>2232</v>
      </c>
      <c r="F39" s="16">
        <f>E39*$B$73</f>
        <v>156.24</v>
      </c>
    </row>
    <row r="40" spans="1:6" x14ac:dyDescent="0.35">
      <c r="A40" s="18">
        <v>39</v>
      </c>
      <c r="B40" s="7" t="s">
        <v>37</v>
      </c>
      <c r="C40" s="3">
        <v>15.5</v>
      </c>
      <c r="D40">
        <v>71</v>
      </c>
      <c r="E40" s="5">
        <f t="shared" si="0"/>
        <v>1100.5</v>
      </c>
      <c r="F40" s="16">
        <f>E40*$B$73</f>
        <v>77.035000000000011</v>
      </c>
    </row>
    <row r="41" spans="1:6" x14ac:dyDescent="0.35">
      <c r="A41" s="18">
        <v>40</v>
      </c>
      <c r="B41" s="7" t="s">
        <v>38</v>
      </c>
      <c r="C41" s="3">
        <v>14</v>
      </c>
      <c r="D41">
        <v>83</v>
      </c>
      <c r="E41" s="5">
        <f t="shared" si="0"/>
        <v>1162</v>
      </c>
      <c r="F41" s="16">
        <f>E41*$B$73</f>
        <v>81.34</v>
      </c>
    </row>
    <row r="42" spans="1:6" x14ac:dyDescent="0.35">
      <c r="A42" s="18">
        <v>41</v>
      </c>
      <c r="B42" s="7" t="s">
        <v>39</v>
      </c>
      <c r="C42" s="3">
        <v>12</v>
      </c>
      <c r="D42">
        <v>168</v>
      </c>
      <c r="E42" s="5">
        <f t="shared" si="0"/>
        <v>2016</v>
      </c>
      <c r="F42" s="16">
        <f>E42*$B$73</f>
        <v>141.12</v>
      </c>
    </row>
    <row r="43" spans="1:6" x14ac:dyDescent="0.35">
      <c r="A43" s="18">
        <v>42</v>
      </c>
      <c r="B43" s="7" t="s">
        <v>40</v>
      </c>
      <c r="C43" s="3">
        <v>11</v>
      </c>
      <c r="D43">
        <v>165</v>
      </c>
      <c r="E43" s="5">
        <f t="shared" si="0"/>
        <v>1815</v>
      </c>
      <c r="F43" s="16">
        <f>E43*$B$73</f>
        <v>127.05000000000001</v>
      </c>
    </row>
    <row r="44" spans="1:6" x14ac:dyDescent="0.35">
      <c r="A44" s="18">
        <v>43</v>
      </c>
      <c r="B44" s="7" t="s">
        <v>41</v>
      </c>
      <c r="C44" s="3">
        <v>12</v>
      </c>
      <c r="D44">
        <v>145</v>
      </c>
      <c r="E44" s="5">
        <f t="shared" si="0"/>
        <v>1740</v>
      </c>
      <c r="F44" s="16">
        <f>E44*$B$73</f>
        <v>121.80000000000001</v>
      </c>
    </row>
    <row r="45" spans="1:6" x14ac:dyDescent="0.35">
      <c r="A45" s="18">
        <v>44</v>
      </c>
      <c r="B45" s="7" t="s">
        <v>42</v>
      </c>
      <c r="C45" s="3">
        <v>15.5</v>
      </c>
      <c r="D45">
        <v>133</v>
      </c>
      <c r="E45" s="5">
        <f t="shared" si="0"/>
        <v>2061.5</v>
      </c>
      <c r="F45" s="16">
        <f>E45*$B$73</f>
        <v>144.30500000000001</v>
      </c>
    </row>
    <row r="46" spans="1:6" x14ac:dyDescent="0.35">
      <c r="A46" s="18">
        <v>45</v>
      </c>
      <c r="B46" s="7" t="s">
        <v>43</v>
      </c>
      <c r="C46" s="3">
        <v>11.75</v>
      </c>
      <c r="D46">
        <v>92</v>
      </c>
      <c r="E46" s="5">
        <f t="shared" si="0"/>
        <v>1081</v>
      </c>
      <c r="F46" s="16">
        <f>E46*$B$73</f>
        <v>75.67</v>
      </c>
    </row>
    <row r="47" spans="1:6" x14ac:dyDescent="0.35">
      <c r="A47" s="18">
        <v>46</v>
      </c>
      <c r="B47" s="7" t="s">
        <v>44</v>
      </c>
      <c r="C47" s="3">
        <v>12</v>
      </c>
      <c r="D47">
        <v>74</v>
      </c>
      <c r="E47" s="5">
        <f t="shared" si="0"/>
        <v>888</v>
      </c>
      <c r="F47" s="16">
        <f>E47*$B$73</f>
        <v>62.160000000000004</v>
      </c>
    </row>
    <row r="48" spans="1:6" x14ac:dyDescent="0.35">
      <c r="A48" s="18">
        <v>47</v>
      </c>
      <c r="B48" s="7" t="s">
        <v>45</v>
      </c>
      <c r="C48" s="3">
        <v>19</v>
      </c>
      <c r="D48">
        <v>201</v>
      </c>
      <c r="E48" s="5">
        <f t="shared" si="0"/>
        <v>3819</v>
      </c>
      <c r="F48" s="16">
        <f>E48*$B$73</f>
        <v>267.33000000000004</v>
      </c>
    </row>
    <row r="49" spans="1:6" x14ac:dyDescent="0.35">
      <c r="A49" s="18">
        <v>48</v>
      </c>
      <c r="B49" s="7" t="s">
        <v>46</v>
      </c>
      <c r="C49" s="3">
        <v>17</v>
      </c>
      <c r="D49">
        <v>112</v>
      </c>
      <c r="E49" s="5">
        <f t="shared" si="0"/>
        <v>1904</v>
      </c>
      <c r="F49" s="16">
        <f>E49*$B$73</f>
        <v>133.28</v>
      </c>
    </row>
    <row r="50" spans="1:6" x14ac:dyDescent="0.35">
      <c r="A50" s="18">
        <v>49</v>
      </c>
      <c r="B50" s="7" t="s">
        <v>47</v>
      </c>
      <c r="C50" s="3">
        <v>19</v>
      </c>
      <c r="D50">
        <v>166</v>
      </c>
      <c r="E50" s="5">
        <f t="shared" si="0"/>
        <v>3154</v>
      </c>
      <c r="F50" s="16">
        <f>E50*$B$73</f>
        <v>220.78000000000003</v>
      </c>
    </row>
    <row r="51" spans="1:6" x14ac:dyDescent="0.35">
      <c r="A51" s="18">
        <v>50</v>
      </c>
      <c r="B51" s="7" t="s">
        <v>48</v>
      </c>
      <c r="C51" s="3">
        <v>16</v>
      </c>
      <c r="D51">
        <v>160</v>
      </c>
      <c r="E51" s="5">
        <f t="shared" si="0"/>
        <v>2560</v>
      </c>
      <c r="F51" s="16">
        <f>E51*$B$73</f>
        <v>179.20000000000002</v>
      </c>
    </row>
    <row r="52" spans="1:6" x14ac:dyDescent="0.35">
      <c r="A52" s="18">
        <v>51</v>
      </c>
      <c r="B52" s="7" t="s">
        <v>49</v>
      </c>
      <c r="C52" s="3">
        <v>18</v>
      </c>
      <c r="D52">
        <v>117</v>
      </c>
      <c r="E52" s="5">
        <f t="shared" si="0"/>
        <v>2106</v>
      </c>
      <c r="F52" s="16">
        <f>E52*$B$73</f>
        <v>147.42000000000002</v>
      </c>
    </row>
    <row r="53" spans="1:6" x14ac:dyDescent="0.35">
      <c r="A53" s="18">
        <v>52</v>
      </c>
      <c r="B53" s="7" t="s">
        <v>50</v>
      </c>
      <c r="C53" s="3">
        <v>11.5</v>
      </c>
      <c r="D53">
        <v>152</v>
      </c>
      <c r="E53" s="5">
        <f t="shared" si="0"/>
        <v>1748</v>
      </c>
      <c r="F53" s="16">
        <f>E53*$B$73</f>
        <v>122.36000000000001</v>
      </c>
    </row>
    <row r="54" spans="1:6" x14ac:dyDescent="0.35">
      <c r="A54" s="18">
        <v>53</v>
      </c>
      <c r="B54" s="7" t="s">
        <v>51</v>
      </c>
      <c r="C54" s="3">
        <v>15.5</v>
      </c>
      <c r="D54">
        <v>129</v>
      </c>
      <c r="E54" s="5">
        <f t="shared" si="0"/>
        <v>1999.5</v>
      </c>
      <c r="F54" s="16">
        <f>E54*$B$73</f>
        <v>139.965</v>
      </c>
    </row>
    <row r="55" spans="1:6" x14ac:dyDescent="0.35">
      <c r="A55" s="18">
        <v>54</v>
      </c>
      <c r="B55" s="7" t="s">
        <v>52</v>
      </c>
      <c r="C55" s="3">
        <v>15.5</v>
      </c>
      <c r="D55">
        <v>74</v>
      </c>
      <c r="E55" s="5">
        <f t="shared" si="0"/>
        <v>1147</v>
      </c>
      <c r="F55" s="16">
        <f>E55*$B$73</f>
        <v>80.290000000000006</v>
      </c>
    </row>
    <row r="56" spans="1:6" x14ac:dyDescent="0.35">
      <c r="A56" s="18">
        <v>55</v>
      </c>
      <c r="B56" s="7" t="s">
        <v>53</v>
      </c>
      <c r="C56" s="3">
        <v>12</v>
      </c>
      <c r="D56">
        <v>111</v>
      </c>
      <c r="E56" s="5">
        <f t="shared" si="0"/>
        <v>1332</v>
      </c>
      <c r="F56" s="16">
        <f>E56*$B$73</f>
        <v>93.240000000000009</v>
      </c>
    </row>
    <row r="57" spans="1:6" x14ac:dyDescent="0.35">
      <c r="A57" s="18">
        <v>56</v>
      </c>
      <c r="B57" s="7" t="s">
        <v>54</v>
      </c>
      <c r="C57" s="3">
        <v>15.5</v>
      </c>
      <c r="D57">
        <v>132</v>
      </c>
      <c r="E57" s="5">
        <f t="shared" si="0"/>
        <v>2046</v>
      </c>
      <c r="F57" s="16">
        <f>E57*$B$73</f>
        <v>143.22000000000003</v>
      </c>
    </row>
    <row r="58" spans="1:6" x14ac:dyDescent="0.35">
      <c r="A58" s="18">
        <v>57</v>
      </c>
      <c r="B58" s="7" t="s">
        <v>55</v>
      </c>
      <c r="C58" s="3">
        <v>11.75</v>
      </c>
      <c r="D58">
        <v>168</v>
      </c>
      <c r="E58" s="5">
        <f t="shared" si="0"/>
        <v>1974</v>
      </c>
      <c r="F58" s="16">
        <f>E58*$B$73</f>
        <v>138.18</v>
      </c>
    </row>
    <row r="59" spans="1:6" x14ac:dyDescent="0.35">
      <c r="A59" s="18">
        <v>58</v>
      </c>
      <c r="B59" s="7" t="s">
        <v>56</v>
      </c>
      <c r="C59" s="3">
        <v>12</v>
      </c>
      <c r="D59">
        <v>187</v>
      </c>
      <c r="E59" s="5">
        <f t="shared" si="0"/>
        <v>2244</v>
      </c>
      <c r="F59" s="16">
        <f>E59*$B$73</f>
        <v>157.08000000000001</v>
      </c>
    </row>
    <row r="60" spans="1:6" x14ac:dyDescent="0.35">
      <c r="A60" s="18">
        <v>59</v>
      </c>
      <c r="B60" s="7" t="s">
        <v>57</v>
      </c>
      <c r="C60" s="3">
        <v>19</v>
      </c>
      <c r="D60">
        <v>70</v>
      </c>
      <c r="E60" s="5">
        <f t="shared" si="0"/>
        <v>1330</v>
      </c>
      <c r="F60" s="16">
        <f>E60*$B$73</f>
        <v>93.100000000000009</v>
      </c>
    </row>
    <row r="61" spans="1:6" x14ac:dyDescent="0.35">
      <c r="A61" s="18">
        <v>60</v>
      </c>
      <c r="B61" s="7" t="s">
        <v>58</v>
      </c>
      <c r="C61" s="3">
        <v>17</v>
      </c>
      <c r="D61">
        <v>138</v>
      </c>
      <c r="E61" s="5">
        <f t="shared" si="0"/>
        <v>2346</v>
      </c>
      <c r="F61" s="16">
        <f>E61*$B$73</f>
        <v>164.22000000000003</v>
      </c>
    </row>
    <row r="62" spans="1:6" x14ac:dyDescent="0.35">
      <c r="A62" s="18">
        <v>61</v>
      </c>
      <c r="B62" s="7" t="s">
        <v>59</v>
      </c>
      <c r="C62" s="3">
        <v>19</v>
      </c>
      <c r="D62">
        <v>72</v>
      </c>
      <c r="E62" s="5">
        <f t="shared" si="0"/>
        <v>1368</v>
      </c>
      <c r="F62" s="16">
        <f>E62*$B$73</f>
        <v>95.76</v>
      </c>
    </row>
    <row r="63" spans="1:6" x14ac:dyDescent="0.35">
      <c r="A63" s="18">
        <v>62</v>
      </c>
      <c r="B63" s="7" t="s">
        <v>60</v>
      </c>
      <c r="C63" s="3">
        <v>16</v>
      </c>
      <c r="D63">
        <v>130</v>
      </c>
      <c r="E63" s="5">
        <f t="shared" si="0"/>
        <v>2080</v>
      </c>
      <c r="F63" s="16">
        <f>E63*$B$73</f>
        <v>145.60000000000002</v>
      </c>
    </row>
    <row r="64" spans="1:6" x14ac:dyDescent="0.35">
      <c r="A64" s="18">
        <v>63</v>
      </c>
      <c r="B64" s="7" t="s">
        <v>61</v>
      </c>
      <c r="C64" s="3">
        <v>18</v>
      </c>
      <c r="D64">
        <v>208</v>
      </c>
      <c r="E64" s="5">
        <f t="shared" si="0"/>
        <v>3744</v>
      </c>
      <c r="F64" s="16">
        <f>E64*$B$73</f>
        <v>262.08000000000004</v>
      </c>
    </row>
    <row r="65" spans="1:6" x14ac:dyDescent="0.35">
      <c r="A65" s="18">
        <v>64</v>
      </c>
      <c r="B65" s="7" t="s">
        <v>62</v>
      </c>
      <c r="C65" s="3">
        <v>11</v>
      </c>
      <c r="D65">
        <v>97</v>
      </c>
      <c r="E65" s="5">
        <f t="shared" si="0"/>
        <v>1067</v>
      </c>
      <c r="F65" s="16">
        <f>E65*$B$73</f>
        <v>74.690000000000012</v>
      </c>
    </row>
    <row r="66" spans="1:6" x14ac:dyDescent="0.35">
      <c r="A66" s="18">
        <v>65</v>
      </c>
      <c r="B66" s="7" t="s">
        <v>63</v>
      </c>
      <c r="C66" s="3">
        <v>15.5</v>
      </c>
      <c r="D66">
        <v>199</v>
      </c>
      <c r="E66" s="5">
        <f t="shared" si="0"/>
        <v>3084.5</v>
      </c>
      <c r="F66" s="16">
        <f>E66*$B$73</f>
        <v>215.91500000000002</v>
      </c>
    </row>
    <row r="67" spans="1:6" x14ac:dyDescent="0.35">
      <c r="A67" s="18">
        <v>66</v>
      </c>
      <c r="B67" s="7" t="s">
        <v>64</v>
      </c>
      <c r="C67" s="3">
        <v>11</v>
      </c>
      <c r="D67">
        <v>160</v>
      </c>
      <c r="E67" s="5">
        <f t="shared" si="0"/>
        <v>1760</v>
      </c>
      <c r="F67" s="16">
        <f>E67*$B$73</f>
        <v>123.20000000000002</v>
      </c>
    </row>
    <row r="68" spans="1:6" x14ac:dyDescent="0.35">
      <c r="A68" s="18">
        <v>67</v>
      </c>
      <c r="B68" s="7" t="s">
        <v>65</v>
      </c>
      <c r="C68" s="3">
        <v>12</v>
      </c>
      <c r="D68">
        <v>156</v>
      </c>
      <c r="E68" s="5">
        <f t="shared" ref="E68:E71" si="1">C68*D68</f>
        <v>1872</v>
      </c>
      <c r="F68" s="16">
        <f>E68*$B$73</f>
        <v>131.04000000000002</v>
      </c>
    </row>
    <row r="69" spans="1:6" x14ac:dyDescent="0.35">
      <c r="A69" s="18">
        <v>68</v>
      </c>
      <c r="B69" s="7" t="s">
        <v>66</v>
      </c>
      <c r="C69" s="3">
        <v>15.5</v>
      </c>
      <c r="D69">
        <v>117</v>
      </c>
      <c r="E69" s="5">
        <f t="shared" si="1"/>
        <v>1813.5</v>
      </c>
      <c r="F69" s="16">
        <f>E69*$B$73</f>
        <v>126.94500000000001</v>
      </c>
    </row>
    <row r="70" spans="1:6" x14ac:dyDescent="0.35">
      <c r="A70" s="18">
        <v>69</v>
      </c>
      <c r="B70" s="7" t="s">
        <v>67</v>
      </c>
      <c r="C70" s="3">
        <v>11</v>
      </c>
      <c r="D70">
        <v>76</v>
      </c>
      <c r="E70" s="5">
        <f t="shared" si="1"/>
        <v>836</v>
      </c>
      <c r="F70" s="16">
        <f>E70*$B$73</f>
        <v>58.52</v>
      </c>
    </row>
    <row r="71" spans="1:6" ht="15" thickBot="1" x14ac:dyDescent="0.4">
      <c r="A71" s="18">
        <v>70</v>
      </c>
      <c r="B71" s="25" t="s">
        <v>68</v>
      </c>
      <c r="C71" s="4">
        <v>12</v>
      </c>
      <c r="D71" s="2">
        <v>175</v>
      </c>
      <c r="E71" s="6">
        <f t="shared" si="1"/>
        <v>2100</v>
      </c>
      <c r="F71" s="17">
        <f>E71*$B$73</f>
        <v>147</v>
      </c>
    </row>
    <row r="72" spans="1:6" x14ac:dyDescent="0.35">
      <c r="A72" s="8"/>
      <c r="B72" s="26" t="s">
        <v>74</v>
      </c>
      <c r="C72" s="13" t="s">
        <v>75</v>
      </c>
      <c r="D72" s="14">
        <f>SUM(D2:D71)</f>
        <v>9367</v>
      </c>
      <c r="E72" s="15">
        <f>SUM(E2:E71)</f>
        <v>142794.5</v>
      </c>
      <c r="F72" s="15">
        <f>SUM(TaxesOwed)</f>
        <v>9995.6150000000034</v>
      </c>
    </row>
    <row r="73" spans="1:6" x14ac:dyDescent="0.35">
      <c r="A73" s="27"/>
      <c r="B73" s="8">
        <v>7.0000000000000007E-2</v>
      </c>
      <c r="C73" s="10" t="s">
        <v>76</v>
      </c>
      <c r="D73" s="11">
        <f>AVERAGE(D2:D71)</f>
        <v>133.81428571428572</v>
      </c>
      <c r="E73" s="12">
        <f>AVERAGE(E2:E71)</f>
        <v>2039.9214285714286</v>
      </c>
      <c r="F73" s="12">
        <f>AVERAGE(TaxesOwed)</f>
        <v>142.79450000000006</v>
      </c>
    </row>
    <row r="74" spans="1:6" x14ac:dyDescent="0.35">
      <c r="A74" s="27"/>
      <c r="B74" s="28"/>
      <c r="C74" s="10" t="s">
        <v>77</v>
      </c>
      <c r="D74" s="11">
        <f>MAX(D2:D71)</f>
        <v>208</v>
      </c>
      <c r="E74" s="12">
        <f t="shared" ref="E74:F74" si="2">MAX(E2:E71)</f>
        <v>6368</v>
      </c>
      <c r="F74" s="12">
        <f t="shared" si="2"/>
        <v>445.76000000000005</v>
      </c>
    </row>
    <row r="75" spans="1:6" x14ac:dyDescent="0.35">
      <c r="A75" s="27"/>
      <c r="B75" s="28"/>
      <c r="C75" s="10" t="s">
        <v>78</v>
      </c>
      <c r="D75" s="11">
        <f>MIN(D2:D71)</f>
        <v>69</v>
      </c>
      <c r="E75" s="12">
        <f t="shared" ref="E75:F75" si="3">MIN(E2:E71)</f>
        <v>836</v>
      </c>
      <c r="F75" s="12">
        <f t="shared" si="3"/>
        <v>58.52</v>
      </c>
    </row>
    <row r="76" spans="1:6" x14ac:dyDescent="0.35">
      <c r="A76" s="27"/>
      <c r="B76" s="28"/>
      <c r="C76" s="10" t="s">
        <v>79</v>
      </c>
      <c r="D76" s="11">
        <f>COUNT(D2:D71)</f>
        <v>70</v>
      </c>
      <c r="E76" s="12"/>
      <c r="F76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1E7B-794E-4D16-8AE2-2388139482F7}">
  <dimension ref="A1"/>
  <sheetViews>
    <sheetView workbookViewId="0">
      <selection activeCell="J14" sqref="I14:J1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Yershon</dc:creator>
  <cp:lastModifiedBy>Rich Yershon</cp:lastModifiedBy>
  <cp:lastPrinted>2024-07-31T18:02:19Z</cp:lastPrinted>
  <dcterms:created xsi:type="dcterms:W3CDTF">2024-07-31T17:07:03Z</dcterms:created>
  <dcterms:modified xsi:type="dcterms:W3CDTF">2024-08-01T14:47:33Z</dcterms:modified>
</cp:coreProperties>
</file>