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verdier/Downloads/"/>
    </mc:Choice>
  </mc:AlternateContent>
  <xr:revisionPtr revIDLastSave="0" documentId="13_ncr:1_{C1235645-7226-0243-BA0C-1787781E26D6}" xr6:coauthVersionLast="36" xr6:coauthVersionMax="47" xr10:uidLastSave="{00000000-0000-0000-0000-000000000000}"/>
  <bookViews>
    <workbookView xWindow="0" yWindow="1160" windowWidth="27760" windowHeight="15440" tabRatio="945" xr2:uid="{00000000-000D-0000-FFFF-FFFF00000000}"/>
  </bookViews>
  <sheets>
    <sheet name="Thrombus" sheetId="23" r:id="rId1"/>
    <sheet name="Sheet1" sheetId="26" r:id="rId2"/>
    <sheet name="legend" sheetId="24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190" i="23" l="1"/>
  <c r="BJ190" i="23"/>
  <c r="BI190" i="23"/>
  <c r="BH190" i="23"/>
  <c r="BG190" i="23"/>
  <c r="BF190" i="23"/>
  <c r="BK189" i="23"/>
  <c r="BJ189" i="23"/>
  <c r="BI189" i="23"/>
  <c r="BH189" i="23"/>
  <c r="BG189" i="23"/>
  <c r="BF189" i="23"/>
  <c r="BK188" i="23"/>
  <c r="BJ188" i="23"/>
  <c r="BI188" i="23"/>
  <c r="BH188" i="23"/>
  <c r="BG188" i="23"/>
  <c r="BF188" i="23"/>
  <c r="BK187" i="23"/>
  <c r="BJ187" i="23"/>
  <c r="BI187" i="23"/>
  <c r="BH187" i="23"/>
  <c r="BG187" i="23"/>
  <c r="BF187" i="23"/>
  <c r="BK186" i="23"/>
  <c r="BJ186" i="23"/>
  <c r="BI186" i="23"/>
  <c r="BH186" i="23"/>
  <c r="BG186" i="23"/>
  <c r="BF186" i="23"/>
  <c r="BK185" i="23"/>
  <c r="BJ185" i="23"/>
  <c r="BI185" i="23"/>
  <c r="BH185" i="23"/>
  <c r="BG185" i="23"/>
  <c r="BF185" i="23"/>
  <c r="BK184" i="23"/>
  <c r="BJ184" i="23"/>
  <c r="BI184" i="23"/>
  <c r="BH184" i="23"/>
  <c r="BG184" i="23"/>
  <c r="BF184" i="23"/>
  <c r="BK183" i="23"/>
  <c r="BJ183" i="23"/>
  <c r="BI183" i="23"/>
  <c r="BH183" i="23"/>
  <c r="BG183" i="23"/>
  <c r="BF183" i="23"/>
  <c r="BK182" i="23"/>
  <c r="BJ182" i="23"/>
  <c r="BI182" i="23"/>
  <c r="BH182" i="23"/>
  <c r="BG182" i="23"/>
  <c r="BF182" i="23"/>
  <c r="BK181" i="23"/>
  <c r="BJ181" i="23"/>
  <c r="BI181" i="23"/>
  <c r="BH181" i="23"/>
  <c r="BG181" i="23"/>
  <c r="BF181" i="23"/>
  <c r="BK180" i="23"/>
  <c r="BJ180" i="23"/>
  <c r="BI180" i="23"/>
  <c r="BH180" i="23"/>
  <c r="BG180" i="23"/>
  <c r="BF180" i="23"/>
  <c r="BK179" i="23"/>
  <c r="BJ179" i="23"/>
  <c r="BI179" i="23"/>
  <c r="BH179" i="23"/>
  <c r="BG179" i="23"/>
  <c r="BF179" i="23"/>
  <c r="BK178" i="23"/>
  <c r="BJ178" i="23"/>
  <c r="BI178" i="23"/>
  <c r="BH178" i="23"/>
  <c r="BG178" i="23"/>
  <c r="BF178" i="23"/>
  <c r="BK177" i="23"/>
  <c r="BJ177" i="23"/>
  <c r="BI177" i="23"/>
  <c r="BH177" i="23"/>
  <c r="BG177" i="23"/>
  <c r="BF177" i="23"/>
  <c r="BK176" i="23"/>
  <c r="BJ176" i="23"/>
  <c r="BI176" i="23"/>
  <c r="BH176" i="23"/>
  <c r="BG176" i="23"/>
  <c r="BF176" i="23"/>
  <c r="BK175" i="23"/>
  <c r="BJ175" i="23"/>
  <c r="BI175" i="23"/>
  <c r="BH175" i="23"/>
  <c r="BG175" i="23"/>
  <c r="BF175" i="23"/>
  <c r="BK174" i="23"/>
  <c r="BJ174" i="23"/>
  <c r="BI174" i="23"/>
  <c r="BH174" i="23"/>
  <c r="BG174" i="23"/>
  <c r="BF174" i="23"/>
  <c r="BK173" i="23"/>
  <c r="BJ173" i="23"/>
  <c r="BI173" i="23"/>
  <c r="BH173" i="23"/>
  <c r="BG173" i="23"/>
  <c r="BF173" i="23"/>
  <c r="BK172" i="23"/>
  <c r="BJ172" i="23"/>
  <c r="BI172" i="23"/>
  <c r="BH172" i="23"/>
  <c r="BG172" i="23"/>
  <c r="BF172" i="23"/>
  <c r="BK171" i="23"/>
  <c r="BJ171" i="23"/>
  <c r="BI171" i="23"/>
  <c r="BH171" i="23"/>
  <c r="BG171" i="23"/>
  <c r="BF171" i="23"/>
  <c r="BK170" i="23"/>
  <c r="BJ170" i="23"/>
  <c r="BI170" i="23"/>
  <c r="BH170" i="23"/>
  <c r="BG170" i="23"/>
  <c r="BF170" i="23"/>
  <c r="BK169" i="23"/>
  <c r="BJ169" i="23"/>
  <c r="BI169" i="23"/>
  <c r="BH169" i="23"/>
  <c r="BG169" i="23"/>
  <c r="BF169" i="23"/>
  <c r="BK168" i="23"/>
  <c r="BJ168" i="23"/>
  <c r="BI168" i="23"/>
  <c r="BH168" i="23"/>
  <c r="BG168" i="23"/>
  <c r="BF168" i="23"/>
  <c r="BK167" i="23"/>
  <c r="BJ167" i="23"/>
  <c r="BI167" i="23"/>
  <c r="BH167" i="23"/>
  <c r="BG167" i="23"/>
  <c r="BF167" i="23"/>
  <c r="BK166" i="23"/>
  <c r="BJ166" i="23"/>
  <c r="BI166" i="23"/>
  <c r="BH166" i="23"/>
  <c r="BG166" i="23"/>
  <c r="BF166" i="23"/>
  <c r="BK165" i="23"/>
  <c r="BJ165" i="23"/>
  <c r="BI165" i="23"/>
  <c r="BH165" i="23"/>
  <c r="BG165" i="23"/>
  <c r="BF165" i="23"/>
  <c r="BK164" i="23"/>
  <c r="BJ164" i="23"/>
  <c r="BI164" i="23"/>
  <c r="BH164" i="23"/>
  <c r="BG164" i="23"/>
  <c r="BF164" i="23"/>
  <c r="BK163" i="23"/>
  <c r="BJ163" i="23"/>
  <c r="BI163" i="23"/>
  <c r="BH163" i="23"/>
  <c r="BG163" i="23"/>
  <c r="BF163" i="23"/>
  <c r="BK162" i="23"/>
  <c r="BJ162" i="23"/>
  <c r="BI162" i="23"/>
  <c r="BH162" i="23"/>
  <c r="BG162" i="23"/>
  <c r="BF162" i="23"/>
  <c r="BK161" i="23"/>
  <c r="BJ161" i="23"/>
  <c r="BI161" i="23"/>
  <c r="BH161" i="23"/>
  <c r="BG161" i="23"/>
  <c r="BF161" i="23"/>
  <c r="BK160" i="23"/>
  <c r="BJ160" i="23"/>
  <c r="BI160" i="23"/>
  <c r="BH160" i="23"/>
  <c r="BG160" i="23"/>
  <c r="BF160" i="23"/>
  <c r="BK159" i="23"/>
  <c r="BJ159" i="23"/>
  <c r="BI159" i="23"/>
  <c r="BH159" i="23"/>
  <c r="BG159" i="23"/>
  <c r="BF159" i="23"/>
  <c r="BK158" i="23"/>
  <c r="BJ158" i="23"/>
  <c r="BI158" i="23"/>
  <c r="BH158" i="23"/>
  <c r="BG158" i="23"/>
  <c r="BF158" i="23"/>
  <c r="BK157" i="23"/>
  <c r="BJ157" i="23"/>
  <c r="BI157" i="23"/>
  <c r="BH157" i="23"/>
  <c r="BG157" i="23"/>
  <c r="BF157" i="23"/>
  <c r="BK156" i="23"/>
  <c r="BJ156" i="23"/>
  <c r="BI156" i="23"/>
  <c r="BH156" i="23"/>
  <c r="BG156" i="23"/>
  <c r="BF156" i="23"/>
  <c r="BK155" i="23"/>
  <c r="BJ155" i="23"/>
  <c r="BI155" i="23"/>
  <c r="BH155" i="23"/>
  <c r="BG155" i="23"/>
  <c r="BF155" i="23"/>
  <c r="BK154" i="23"/>
  <c r="BJ154" i="23"/>
  <c r="BI154" i="23"/>
  <c r="BH154" i="23"/>
  <c r="BG154" i="23"/>
  <c r="BF154" i="23"/>
  <c r="BK153" i="23"/>
  <c r="BJ153" i="23"/>
  <c r="BI153" i="23"/>
  <c r="BH153" i="23"/>
  <c r="BG153" i="23"/>
  <c r="BF153" i="23"/>
  <c r="BK152" i="23"/>
  <c r="BJ152" i="23"/>
  <c r="BI152" i="23"/>
  <c r="BH152" i="23"/>
  <c r="BG152" i="23"/>
  <c r="BF152" i="23"/>
  <c r="BK151" i="23"/>
  <c r="BJ151" i="23"/>
  <c r="BI151" i="23"/>
  <c r="BH151" i="23"/>
  <c r="BG151" i="23"/>
  <c r="BF151" i="23"/>
  <c r="BK150" i="23"/>
  <c r="BJ150" i="23"/>
  <c r="BI150" i="23"/>
  <c r="BH150" i="23"/>
  <c r="BG150" i="23"/>
  <c r="BF150" i="23"/>
  <c r="BK149" i="23"/>
  <c r="BJ149" i="23"/>
  <c r="BI149" i="23"/>
  <c r="BH149" i="23"/>
  <c r="BG149" i="23"/>
  <c r="BF149" i="23"/>
  <c r="BK148" i="23"/>
  <c r="BJ148" i="23"/>
  <c r="BI148" i="23"/>
  <c r="BH148" i="23"/>
  <c r="BG148" i="23"/>
  <c r="BF148" i="23"/>
  <c r="BK147" i="23"/>
  <c r="BJ147" i="23"/>
  <c r="BI147" i="23"/>
  <c r="BH147" i="23"/>
  <c r="BG147" i="23"/>
  <c r="BF147" i="23"/>
  <c r="BK146" i="23"/>
  <c r="BJ146" i="23"/>
  <c r="BI146" i="23"/>
  <c r="BH146" i="23"/>
  <c r="BG146" i="23"/>
  <c r="BF146" i="23"/>
  <c r="BK145" i="23"/>
  <c r="BJ145" i="23"/>
  <c r="BI145" i="23"/>
  <c r="BH145" i="23"/>
  <c r="BG145" i="23"/>
  <c r="BF145" i="23"/>
  <c r="BK144" i="23"/>
  <c r="BJ144" i="23"/>
  <c r="BI144" i="23"/>
  <c r="BH144" i="23"/>
  <c r="BG144" i="23"/>
  <c r="BF144" i="23"/>
  <c r="BK143" i="23"/>
  <c r="BJ143" i="23"/>
  <c r="BI143" i="23"/>
  <c r="BH143" i="23"/>
  <c r="BG143" i="23"/>
  <c r="BF143" i="23"/>
  <c r="BK142" i="23"/>
  <c r="BJ142" i="23"/>
  <c r="BI142" i="23"/>
  <c r="BH142" i="23"/>
  <c r="BG142" i="23"/>
  <c r="BF142" i="23"/>
  <c r="BK141" i="23"/>
  <c r="BJ141" i="23"/>
  <c r="BI141" i="23"/>
  <c r="BH141" i="23"/>
  <c r="BG141" i="23"/>
  <c r="BF141" i="23"/>
  <c r="BK140" i="23"/>
  <c r="BJ140" i="23"/>
  <c r="BI140" i="23"/>
  <c r="BH140" i="23"/>
  <c r="BG140" i="23"/>
  <c r="BF140" i="23"/>
  <c r="BK139" i="23"/>
  <c r="BJ139" i="23"/>
  <c r="BI139" i="23"/>
  <c r="BH139" i="23"/>
  <c r="BG139" i="23"/>
  <c r="BF139" i="23"/>
  <c r="BK138" i="23"/>
  <c r="BJ138" i="23"/>
  <c r="BI138" i="23"/>
  <c r="BH138" i="23"/>
  <c r="BG138" i="23"/>
  <c r="BF138" i="23"/>
  <c r="BK137" i="23"/>
  <c r="BJ137" i="23"/>
  <c r="BI137" i="23"/>
  <c r="BH137" i="23"/>
  <c r="BG137" i="23"/>
  <c r="BF137" i="23"/>
  <c r="BK136" i="23"/>
  <c r="BJ136" i="23"/>
  <c r="BI136" i="23"/>
  <c r="BH136" i="23"/>
  <c r="BG136" i="23"/>
  <c r="BF136" i="23"/>
  <c r="BK135" i="23"/>
  <c r="BJ135" i="23"/>
  <c r="BI135" i="23"/>
  <c r="BH135" i="23"/>
  <c r="BG135" i="23"/>
  <c r="BF135" i="23"/>
  <c r="BK134" i="23"/>
  <c r="BJ134" i="23"/>
  <c r="BI134" i="23"/>
  <c r="BH134" i="23"/>
  <c r="BG134" i="23"/>
  <c r="BF134" i="23"/>
  <c r="BK133" i="23"/>
  <c r="BJ133" i="23"/>
  <c r="BI133" i="23"/>
  <c r="BH133" i="23"/>
  <c r="BG133" i="23"/>
  <c r="BF133" i="23"/>
  <c r="BK132" i="23"/>
  <c r="BJ132" i="23"/>
  <c r="BI132" i="23"/>
  <c r="BH132" i="23"/>
  <c r="BG132" i="23"/>
  <c r="BF132" i="23"/>
  <c r="BK131" i="23"/>
  <c r="BJ131" i="23"/>
  <c r="BI131" i="23"/>
  <c r="BH131" i="23"/>
  <c r="BG131" i="23"/>
  <c r="BF131" i="23"/>
  <c r="BK130" i="23"/>
  <c r="BJ130" i="23"/>
  <c r="BI130" i="23"/>
  <c r="BH130" i="23"/>
  <c r="BG130" i="23"/>
  <c r="BF130" i="23"/>
  <c r="BK129" i="23"/>
  <c r="BJ129" i="23"/>
  <c r="BI129" i="23"/>
  <c r="BH129" i="23"/>
  <c r="BG129" i="23"/>
  <c r="BF129" i="23"/>
  <c r="BK128" i="23"/>
  <c r="BJ128" i="23"/>
  <c r="BI128" i="23"/>
  <c r="BH128" i="23"/>
  <c r="BG128" i="23"/>
  <c r="BF128" i="23"/>
  <c r="BK127" i="23"/>
  <c r="BJ127" i="23"/>
  <c r="BI127" i="23"/>
  <c r="BH127" i="23"/>
  <c r="BG127" i="23"/>
  <c r="BF127" i="23"/>
  <c r="BK126" i="23"/>
  <c r="BJ126" i="23"/>
  <c r="BI126" i="23"/>
  <c r="BH126" i="23"/>
  <c r="BG126" i="23"/>
  <c r="BF126" i="23"/>
  <c r="BK125" i="23"/>
  <c r="BJ125" i="23"/>
  <c r="BI125" i="23"/>
  <c r="BH125" i="23"/>
  <c r="BG125" i="23"/>
  <c r="BF125" i="23"/>
  <c r="BK124" i="23"/>
  <c r="BJ124" i="23"/>
  <c r="BI124" i="23"/>
  <c r="BH124" i="23"/>
  <c r="BG124" i="23"/>
  <c r="BF124" i="23"/>
  <c r="BK123" i="23"/>
  <c r="BJ123" i="23"/>
  <c r="BI123" i="23"/>
  <c r="BH123" i="23"/>
  <c r="BG123" i="23"/>
  <c r="BF123" i="23"/>
  <c r="BK122" i="23"/>
  <c r="BJ122" i="23"/>
  <c r="BI122" i="23"/>
  <c r="BH122" i="23"/>
  <c r="BG122" i="23"/>
  <c r="BF122" i="23"/>
  <c r="BK121" i="23"/>
  <c r="BJ121" i="23"/>
  <c r="BI121" i="23"/>
  <c r="BH121" i="23"/>
  <c r="BG121" i="23"/>
  <c r="BF121" i="23"/>
  <c r="BK120" i="23"/>
  <c r="BJ120" i="23"/>
  <c r="BI120" i="23"/>
  <c r="BH120" i="23"/>
  <c r="BG120" i="23"/>
  <c r="BF120" i="23"/>
  <c r="BK119" i="23"/>
  <c r="BJ119" i="23"/>
  <c r="BI119" i="23"/>
  <c r="BH119" i="23"/>
  <c r="BG119" i="23"/>
  <c r="BF119" i="23"/>
  <c r="BK118" i="23"/>
  <c r="BJ118" i="23"/>
  <c r="BI118" i="23"/>
  <c r="BH118" i="23"/>
  <c r="BG118" i="23"/>
  <c r="BF118" i="23"/>
  <c r="BK117" i="23"/>
  <c r="BJ117" i="23"/>
  <c r="BI117" i="23"/>
  <c r="BH117" i="23"/>
  <c r="BG117" i="23"/>
  <c r="BF117" i="23"/>
  <c r="BK116" i="23"/>
  <c r="BJ116" i="23"/>
  <c r="BI116" i="23"/>
  <c r="BH116" i="23"/>
  <c r="BG116" i="23"/>
  <c r="BF116" i="23"/>
  <c r="BK115" i="23"/>
  <c r="BJ115" i="23"/>
  <c r="BI115" i="23"/>
  <c r="BH115" i="23"/>
  <c r="BG115" i="23"/>
  <c r="BF115" i="23"/>
  <c r="BK114" i="23"/>
  <c r="BJ114" i="23"/>
  <c r="BI114" i="23"/>
  <c r="BH114" i="23"/>
  <c r="BG114" i="23"/>
  <c r="BF114" i="23"/>
  <c r="BK113" i="23"/>
  <c r="BJ113" i="23"/>
  <c r="BI113" i="23"/>
  <c r="BH113" i="23"/>
  <c r="BG113" i="23"/>
  <c r="BF113" i="23"/>
  <c r="BK112" i="23"/>
  <c r="BJ112" i="23"/>
  <c r="BI112" i="23"/>
  <c r="BH112" i="23"/>
  <c r="BG112" i="23"/>
  <c r="BF112" i="23"/>
  <c r="BK111" i="23"/>
  <c r="BJ111" i="23"/>
  <c r="BI111" i="23"/>
  <c r="BH111" i="23"/>
  <c r="BG111" i="23"/>
  <c r="BF111" i="23"/>
  <c r="BK110" i="23"/>
  <c r="BJ110" i="23"/>
  <c r="BI110" i="23"/>
  <c r="BH110" i="23"/>
  <c r="BG110" i="23"/>
  <c r="BF110" i="23"/>
  <c r="BK109" i="23"/>
  <c r="BJ109" i="23"/>
  <c r="BI109" i="23"/>
  <c r="BH109" i="23"/>
  <c r="BG109" i="23"/>
  <c r="BF109" i="23"/>
  <c r="BK108" i="23"/>
  <c r="BJ108" i="23"/>
  <c r="BI108" i="23"/>
  <c r="BH108" i="23"/>
  <c r="BG108" i="23"/>
  <c r="BF108" i="23"/>
  <c r="BK107" i="23"/>
  <c r="BJ107" i="23"/>
  <c r="BI107" i="23"/>
  <c r="BH107" i="23"/>
  <c r="BG107" i="23"/>
  <c r="BF107" i="23"/>
  <c r="BK106" i="23"/>
  <c r="BJ106" i="23"/>
  <c r="BI106" i="23"/>
  <c r="BH106" i="23"/>
  <c r="BG106" i="23"/>
  <c r="BF106" i="23"/>
  <c r="BK105" i="23"/>
  <c r="BJ105" i="23"/>
  <c r="BI105" i="23"/>
  <c r="BH105" i="23"/>
  <c r="BG105" i="23"/>
  <c r="BF105" i="23"/>
  <c r="BK104" i="23"/>
  <c r="BJ104" i="23"/>
  <c r="BI104" i="23"/>
  <c r="BH104" i="23"/>
  <c r="BG104" i="23"/>
  <c r="BF104" i="23"/>
  <c r="BK103" i="23"/>
  <c r="BJ103" i="23"/>
  <c r="BI103" i="23"/>
  <c r="BH103" i="23"/>
  <c r="BG103" i="23"/>
  <c r="BF103" i="23"/>
  <c r="BK102" i="23"/>
  <c r="BJ102" i="23"/>
  <c r="BI102" i="23"/>
  <c r="BH102" i="23"/>
  <c r="BG102" i="23"/>
  <c r="BF102" i="23"/>
  <c r="BK101" i="23"/>
  <c r="BJ101" i="23"/>
  <c r="BI101" i="23"/>
  <c r="BH101" i="23"/>
  <c r="BG101" i="23"/>
  <c r="BF101" i="23"/>
  <c r="BK100" i="23"/>
  <c r="BJ100" i="23"/>
  <c r="BI100" i="23"/>
  <c r="BH100" i="23"/>
  <c r="BG100" i="23"/>
  <c r="BF100" i="23"/>
  <c r="BK99" i="23"/>
  <c r="BJ99" i="23"/>
  <c r="BI99" i="23"/>
  <c r="BH99" i="23"/>
  <c r="BG99" i="23"/>
  <c r="BF99" i="23"/>
  <c r="BK98" i="23"/>
  <c r="BJ98" i="23"/>
  <c r="BI98" i="23"/>
  <c r="BH98" i="23"/>
  <c r="BG98" i="23"/>
  <c r="BF98" i="23"/>
  <c r="BK97" i="23"/>
  <c r="BJ97" i="23"/>
  <c r="BI97" i="23"/>
  <c r="BH97" i="23"/>
  <c r="BG97" i="23"/>
  <c r="BF97" i="23"/>
  <c r="BK96" i="23"/>
  <c r="BJ96" i="23"/>
  <c r="BI96" i="23"/>
  <c r="BH96" i="23"/>
  <c r="BG96" i="23"/>
  <c r="BF96" i="23"/>
  <c r="BK95" i="23"/>
  <c r="BJ95" i="23"/>
  <c r="BI95" i="23"/>
  <c r="BH95" i="23"/>
  <c r="BG95" i="23"/>
  <c r="BF95" i="23"/>
  <c r="BK94" i="23"/>
  <c r="BJ94" i="23"/>
  <c r="BI94" i="23"/>
  <c r="BH94" i="23"/>
  <c r="BG94" i="23"/>
  <c r="BF94" i="23"/>
  <c r="BK93" i="23"/>
  <c r="BJ93" i="23"/>
  <c r="BI93" i="23"/>
  <c r="BH93" i="23"/>
  <c r="BG93" i="23"/>
  <c r="BF93" i="23"/>
  <c r="BK92" i="23"/>
  <c r="BJ92" i="23"/>
  <c r="BI92" i="23"/>
  <c r="BH92" i="23"/>
  <c r="BG92" i="23"/>
  <c r="BF92" i="23"/>
  <c r="BK91" i="23"/>
  <c r="BJ91" i="23"/>
  <c r="BI91" i="23"/>
  <c r="BH91" i="23"/>
  <c r="BG91" i="23"/>
  <c r="BF91" i="23"/>
  <c r="BK90" i="23"/>
  <c r="BJ90" i="23"/>
  <c r="BI90" i="23"/>
  <c r="BH90" i="23"/>
  <c r="BG90" i="23"/>
  <c r="BF90" i="23"/>
  <c r="BK89" i="23"/>
  <c r="BJ89" i="23"/>
  <c r="BI89" i="23"/>
  <c r="BH89" i="23"/>
  <c r="BG89" i="23"/>
  <c r="BF89" i="23"/>
  <c r="BK88" i="23"/>
  <c r="BJ88" i="23"/>
  <c r="BI88" i="23"/>
  <c r="BH88" i="23"/>
  <c r="BG88" i="23"/>
  <c r="BF88" i="23"/>
  <c r="BK87" i="23"/>
  <c r="BJ87" i="23"/>
  <c r="BI87" i="23"/>
  <c r="BH87" i="23"/>
  <c r="BG87" i="23"/>
  <c r="BF87" i="23"/>
  <c r="BK86" i="23"/>
  <c r="BJ86" i="23"/>
  <c r="BI86" i="23"/>
  <c r="BH86" i="23"/>
  <c r="BG86" i="23"/>
  <c r="BF86" i="23"/>
  <c r="BK85" i="23"/>
  <c r="BJ85" i="23"/>
  <c r="BI85" i="23"/>
  <c r="BH85" i="23"/>
  <c r="BG85" i="23"/>
  <c r="BF85" i="23"/>
  <c r="BK84" i="23"/>
  <c r="BJ84" i="23"/>
  <c r="BI84" i="23"/>
  <c r="BH84" i="23"/>
  <c r="BG84" i="23"/>
  <c r="BF84" i="23"/>
  <c r="BK83" i="23"/>
  <c r="BJ83" i="23"/>
  <c r="BI83" i="23"/>
  <c r="BH83" i="23"/>
  <c r="BG83" i="23"/>
  <c r="BF83" i="23"/>
  <c r="BK82" i="23"/>
  <c r="BJ82" i="23"/>
  <c r="BI82" i="23"/>
  <c r="BH82" i="23"/>
  <c r="BG82" i="23"/>
  <c r="BF82" i="23"/>
  <c r="BK81" i="23"/>
  <c r="BJ81" i="23"/>
  <c r="BI81" i="23"/>
  <c r="BH81" i="23"/>
  <c r="BG81" i="23"/>
  <c r="BF81" i="23"/>
  <c r="BK80" i="23"/>
  <c r="BJ80" i="23"/>
  <c r="BI80" i="23"/>
  <c r="BH80" i="23"/>
  <c r="BG80" i="23"/>
  <c r="BF80" i="23"/>
  <c r="BK79" i="23"/>
  <c r="BJ79" i="23"/>
  <c r="BI79" i="23"/>
  <c r="BH79" i="23"/>
  <c r="BG79" i="23"/>
  <c r="BF79" i="23"/>
  <c r="BK78" i="23"/>
  <c r="BJ78" i="23"/>
  <c r="BI78" i="23"/>
  <c r="BH78" i="23"/>
  <c r="BG78" i="23"/>
  <c r="BF78" i="23"/>
  <c r="BK77" i="23"/>
  <c r="BJ77" i="23"/>
  <c r="BI77" i="23"/>
  <c r="BH77" i="23"/>
  <c r="BG77" i="23"/>
  <c r="BF77" i="23"/>
  <c r="BK76" i="23"/>
  <c r="BJ76" i="23"/>
  <c r="BI76" i="23"/>
  <c r="BH76" i="23"/>
  <c r="BG76" i="23"/>
  <c r="BF76" i="23"/>
  <c r="BK75" i="23"/>
  <c r="BJ75" i="23"/>
  <c r="BI75" i="23"/>
  <c r="BH75" i="23"/>
  <c r="BG75" i="23"/>
  <c r="BF75" i="23"/>
  <c r="BK74" i="23"/>
  <c r="BJ74" i="23"/>
  <c r="BI74" i="23"/>
  <c r="BH74" i="23"/>
  <c r="BG74" i="23"/>
  <c r="BF74" i="23"/>
  <c r="BK73" i="23"/>
  <c r="BJ73" i="23"/>
  <c r="BI73" i="23"/>
  <c r="BH73" i="23"/>
  <c r="BG73" i="23"/>
  <c r="BF73" i="23"/>
  <c r="BK72" i="23"/>
  <c r="BJ72" i="23"/>
  <c r="BI72" i="23"/>
  <c r="BH72" i="23"/>
  <c r="BG72" i="23"/>
  <c r="BF72" i="23"/>
  <c r="BK71" i="23"/>
  <c r="BJ71" i="23"/>
  <c r="BI71" i="23"/>
  <c r="BH71" i="23"/>
  <c r="BG71" i="23"/>
  <c r="BF71" i="23"/>
  <c r="BK70" i="23"/>
  <c r="BJ70" i="23"/>
  <c r="BI70" i="23"/>
  <c r="BH70" i="23"/>
  <c r="BG70" i="23"/>
  <c r="BF70" i="23"/>
  <c r="BK69" i="23"/>
  <c r="BJ69" i="23"/>
  <c r="BI69" i="23"/>
  <c r="BH69" i="23"/>
  <c r="BG69" i="23"/>
  <c r="BF69" i="23"/>
  <c r="BK68" i="23"/>
  <c r="BJ68" i="23"/>
  <c r="BI68" i="23"/>
  <c r="BH68" i="23"/>
  <c r="BG68" i="23"/>
  <c r="BF68" i="23"/>
  <c r="BK67" i="23"/>
  <c r="BJ67" i="23"/>
  <c r="BI67" i="23"/>
  <c r="BH67" i="23"/>
  <c r="BG67" i="23"/>
  <c r="BF67" i="23"/>
  <c r="BK66" i="23"/>
  <c r="BJ66" i="23"/>
  <c r="BI66" i="23"/>
  <c r="BH66" i="23"/>
  <c r="BG66" i="23"/>
  <c r="BF66" i="23"/>
  <c r="BK65" i="23"/>
  <c r="BJ65" i="23"/>
  <c r="BI65" i="23"/>
  <c r="BH65" i="23"/>
  <c r="BG65" i="23"/>
  <c r="BF65" i="23"/>
  <c r="BK64" i="23"/>
  <c r="BJ64" i="23"/>
  <c r="BI64" i="23"/>
  <c r="BH64" i="23"/>
  <c r="BG64" i="23"/>
  <c r="BF64" i="23"/>
  <c r="BK63" i="23"/>
  <c r="BJ63" i="23"/>
  <c r="BI63" i="23"/>
  <c r="BH63" i="23"/>
  <c r="BG63" i="23"/>
  <c r="BF63" i="23"/>
  <c r="BK62" i="23"/>
  <c r="BJ62" i="23"/>
  <c r="BI62" i="23"/>
  <c r="BH62" i="23"/>
  <c r="BG62" i="23"/>
  <c r="BF62" i="23"/>
  <c r="BK61" i="23"/>
  <c r="BJ61" i="23"/>
  <c r="BI61" i="23"/>
  <c r="BH61" i="23"/>
  <c r="BG61" i="23"/>
  <c r="BF61" i="23"/>
  <c r="BK60" i="23"/>
  <c r="BJ60" i="23"/>
  <c r="BI60" i="23"/>
  <c r="BH60" i="23"/>
  <c r="BG60" i="23"/>
  <c r="BF60" i="23"/>
  <c r="BK59" i="23"/>
  <c r="BJ59" i="23"/>
  <c r="BI59" i="23"/>
  <c r="BH59" i="23"/>
  <c r="BG59" i="23"/>
  <c r="BF59" i="23"/>
  <c r="BK58" i="23"/>
  <c r="BJ58" i="23"/>
  <c r="BI58" i="23"/>
  <c r="BH58" i="23"/>
  <c r="BG58" i="23"/>
  <c r="BF58" i="23"/>
  <c r="BK57" i="23"/>
  <c r="BJ57" i="23"/>
  <c r="BI57" i="23"/>
  <c r="BH57" i="23"/>
  <c r="BG57" i="23"/>
  <c r="BF57" i="23"/>
  <c r="BK56" i="23"/>
  <c r="BJ56" i="23"/>
  <c r="BI56" i="23"/>
  <c r="BH56" i="23"/>
  <c r="BG56" i="23"/>
  <c r="BF56" i="23"/>
  <c r="BK55" i="23"/>
  <c r="BJ55" i="23"/>
  <c r="BI55" i="23"/>
  <c r="BH55" i="23"/>
  <c r="BG55" i="23"/>
  <c r="BF55" i="23"/>
  <c r="BK54" i="23"/>
  <c r="BJ54" i="23"/>
  <c r="BI54" i="23"/>
  <c r="BH54" i="23"/>
  <c r="BG54" i="23"/>
  <c r="BF54" i="23"/>
  <c r="BK53" i="23"/>
  <c r="BJ53" i="23"/>
  <c r="BI53" i="23"/>
  <c r="BH53" i="23"/>
  <c r="BG53" i="23"/>
  <c r="BF53" i="23"/>
  <c r="BK52" i="23"/>
  <c r="BJ52" i="23"/>
  <c r="BI52" i="23"/>
  <c r="BH52" i="23"/>
  <c r="BG52" i="23"/>
  <c r="BF52" i="23"/>
  <c r="BK51" i="23"/>
  <c r="BJ51" i="23"/>
  <c r="BI51" i="23"/>
  <c r="BH51" i="23"/>
  <c r="BG51" i="23"/>
  <c r="BF51" i="23"/>
  <c r="BK50" i="23"/>
  <c r="BJ50" i="23"/>
  <c r="BI50" i="23"/>
  <c r="BH50" i="23"/>
  <c r="BG50" i="23"/>
  <c r="BF50" i="23"/>
  <c r="BK49" i="23"/>
  <c r="BJ49" i="23"/>
  <c r="BI49" i="23"/>
  <c r="BH49" i="23"/>
  <c r="BG49" i="23"/>
  <c r="BF49" i="23"/>
  <c r="BK48" i="23"/>
  <c r="BJ48" i="23"/>
  <c r="BI48" i="23"/>
  <c r="BH48" i="23"/>
  <c r="BG48" i="23"/>
  <c r="BF48" i="23"/>
  <c r="BK47" i="23"/>
  <c r="BJ47" i="23"/>
  <c r="BI47" i="23"/>
  <c r="BH47" i="23"/>
  <c r="BG47" i="23"/>
  <c r="BF47" i="23"/>
  <c r="BK46" i="23"/>
  <c r="BJ46" i="23"/>
  <c r="BI46" i="23"/>
  <c r="BH46" i="23"/>
  <c r="BG46" i="23"/>
  <c r="BF46" i="23"/>
  <c r="BK45" i="23"/>
  <c r="BJ45" i="23"/>
  <c r="BI45" i="23"/>
  <c r="BH45" i="23"/>
  <c r="BG45" i="23"/>
  <c r="BF45" i="23"/>
  <c r="BK44" i="23"/>
  <c r="BJ44" i="23"/>
  <c r="BI44" i="23"/>
  <c r="BH44" i="23"/>
  <c r="BG44" i="23"/>
  <c r="BF44" i="23"/>
  <c r="BK43" i="23"/>
  <c r="BJ43" i="23"/>
  <c r="BI43" i="23"/>
  <c r="BH43" i="23"/>
  <c r="BG43" i="23"/>
  <c r="BF43" i="23"/>
  <c r="BK42" i="23"/>
  <c r="BJ42" i="23"/>
  <c r="BI42" i="23"/>
  <c r="BH42" i="23"/>
  <c r="BG42" i="23"/>
  <c r="BF42" i="23"/>
  <c r="BK41" i="23"/>
  <c r="BJ41" i="23"/>
  <c r="BI41" i="23"/>
  <c r="BH41" i="23"/>
  <c r="BG41" i="23"/>
  <c r="BF41" i="23"/>
  <c r="BK40" i="23"/>
  <c r="BJ40" i="23"/>
  <c r="BI40" i="23"/>
  <c r="BH40" i="23"/>
  <c r="BG40" i="23"/>
  <c r="BF40" i="23"/>
  <c r="BK39" i="23"/>
  <c r="BJ39" i="23"/>
  <c r="BI39" i="23"/>
  <c r="BH39" i="23"/>
  <c r="BG39" i="23"/>
  <c r="BF39" i="23"/>
  <c r="BK38" i="23"/>
  <c r="BJ38" i="23"/>
  <c r="BI38" i="23"/>
  <c r="BH38" i="23"/>
  <c r="BG38" i="23"/>
  <c r="BF38" i="23"/>
  <c r="BK37" i="23"/>
  <c r="BJ37" i="23"/>
  <c r="BI37" i="23"/>
  <c r="BH37" i="23"/>
  <c r="BG37" i="23"/>
  <c r="BF37" i="23"/>
  <c r="BK36" i="23"/>
  <c r="BJ36" i="23"/>
  <c r="BI36" i="23"/>
  <c r="BH36" i="23"/>
  <c r="BG36" i="23"/>
  <c r="BF36" i="23"/>
  <c r="BK35" i="23"/>
  <c r="BJ35" i="23"/>
  <c r="BI35" i="23"/>
  <c r="BH35" i="23"/>
  <c r="BG35" i="23"/>
  <c r="BF35" i="23"/>
  <c r="BK34" i="23"/>
  <c r="BJ34" i="23"/>
  <c r="BI34" i="23"/>
  <c r="BH34" i="23"/>
  <c r="BG34" i="23"/>
  <c r="BF34" i="23"/>
  <c r="BK33" i="23"/>
  <c r="BJ33" i="23"/>
  <c r="BI33" i="23"/>
  <c r="BH33" i="23"/>
  <c r="BG33" i="23"/>
  <c r="BF33" i="23"/>
  <c r="BK32" i="23"/>
  <c r="BJ32" i="23"/>
  <c r="BI32" i="23"/>
  <c r="BH32" i="23"/>
  <c r="BG32" i="23"/>
  <c r="BF32" i="23"/>
  <c r="BK31" i="23"/>
  <c r="BJ31" i="23"/>
  <c r="BI31" i="23"/>
  <c r="BH31" i="23"/>
  <c r="BG31" i="23"/>
  <c r="BF31" i="23"/>
  <c r="BK30" i="23"/>
  <c r="BJ30" i="23"/>
  <c r="BI30" i="23"/>
  <c r="BH30" i="23"/>
  <c r="BG30" i="23"/>
  <c r="BF30" i="23"/>
  <c r="BK29" i="23"/>
  <c r="BJ29" i="23"/>
  <c r="BI29" i="23"/>
  <c r="BH29" i="23"/>
  <c r="BG29" i="23"/>
  <c r="BF29" i="23"/>
  <c r="BK28" i="23"/>
  <c r="BJ28" i="23"/>
  <c r="BI28" i="23"/>
  <c r="BH28" i="23"/>
  <c r="BG28" i="23"/>
  <c r="BF28" i="23"/>
  <c r="BK27" i="23"/>
  <c r="BJ27" i="23"/>
  <c r="BI27" i="23"/>
  <c r="BH27" i="23"/>
  <c r="BG27" i="23"/>
  <c r="BF27" i="23"/>
  <c r="BK26" i="23"/>
  <c r="BJ26" i="23"/>
  <c r="BI26" i="23"/>
  <c r="BH26" i="23"/>
  <c r="BG26" i="23"/>
  <c r="BF26" i="23"/>
  <c r="BK25" i="23"/>
  <c r="BJ25" i="23"/>
  <c r="BI25" i="23"/>
  <c r="BH25" i="23"/>
  <c r="BG25" i="23"/>
  <c r="BF25" i="23"/>
  <c r="BK24" i="23"/>
  <c r="BJ24" i="23"/>
  <c r="BI24" i="23"/>
  <c r="BH24" i="23"/>
  <c r="BG24" i="23"/>
  <c r="BF24" i="23"/>
  <c r="BK23" i="23"/>
  <c r="BJ23" i="23"/>
  <c r="BI23" i="23"/>
  <c r="BH23" i="23"/>
  <c r="BG23" i="23"/>
  <c r="BF23" i="23"/>
  <c r="BK22" i="23"/>
  <c r="BJ22" i="23"/>
  <c r="BI22" i="23"/>
  <c r="BH22" i="23"/>
  <c r="BG22" i="23"/>
  <c r="BF22" i="23"/>
  <c r="BK21" i="23"/>
  <c r="BJ21" i="23"/>
  <c r="BI21" i="23"/>
  <c r="BH21" i="23"/>
  <c r="BG21" i="23"/>
  <c r="BF21" i="23"/>
  <c r="BK20" i="23"/>
  <c r="BJ20" i="23"/>
  <c r="BI20" i="23"/>
  <c r="BH20" i="23"/>
  <c r="BG20" i="23"/>
  <c r="BF20" i="23"/>
  <c r="BK19" i="23"/>
  <c r="BJ19" i="23"/>
  <c r="BI19" i="23"/>
  <c r="BH19" i="23"/>
  <c r="BG19" i="23"/>
  <c r="BF19" i="23"/>
  <c r="BK18" i="23"/>
  <c r="BJ18" i="23"/>
  <c r="BI18" i="23"/>
  <c r="BH18" i="23"/>
  <c r="BG18" i="23"/>
  <c r="BF18" i="23"/>
  <c r="BK17" i="23"/>
  <c r="BJ17" i="23"/>
  <c r="BI17" i="23"/>
  <c r="BH17" i="23"/>
  <c r="BG17" i="23"/>
  <c r="BF17" i="23"/>
  <c r="BK16" i="23"/>
  <c r="BJ16" i="23"/>
  <c r="BI16" i="23"/>
  <c r="BH16" i="23"/>
  <c r="BG16" i="23"/>
  <c r="BF16" i="23"/>
  <c r="BK15" i="23"/>
  <c r="BJ15" i="23"/>
  <c r="BI15" i="23"/>
  <c r="BH15" i="23"/>
  <c r="BG15" i="23"/>
  <c r="BF15" i="23"/>
  <c r="BK14" i="23"/>
  <c r="BJ14" i="23"/>
  <c r="BI14" i="23"/>
  <c r="BH14" i="23"/>
  <c r="BG14" i="23"/>
  <c r="BF14" i="23"/>
  <c r="BK13" i="23"/>
  <c r="BJ13" i="23"/>
  <c r="BI13" i="23"/>
  <c r="BH13" i="23"/>
  <c r="BG13" i="23"/>
  <c r="BF13" i="23"/>
  <c r="BK12" i="23"/>
  <c r="BJ12" i="23"/>
  <c r="BI12" i="23"/>
  <c r="BH12" i="23"/>
  <c r="BG12" i="23"/>
  <c r="BF12" i="23"/>
  <c r="BK11" i="23"/>
  <c r="BJ11" i="23"/>
  <c r="BI11" i="23"/>
  <c r="BH11" i="23"/>
  <c r="BG11" i="23"/>
  <c r="BF11" i="23"/>
  <c r="BK10" i="23"/>
  <c r="BJ10" i="23"/>
  <c r="BI10" i="23"/>
  <c r="BH10" i="23"/>
  <c r="BG10" i="23"/>
  <c r="BF10" i="23"/>
  <c r="BK9" i="23"/>
  <c r="BJ9" i="23"/>
  <c r="BI9" i="23"/>
  <c r="BH9" i="23"/>
  <c r="BG9" i="23"/>
  <c r="BF9" i="23"/>
  <c r="BK8" i="23"/>
  <c r="BJ8" i="23"/>
  <c r="BI8" i="23"/>
  <c r="BH8" i="23"/>
  <c r="BG8" i="23"/>
  <c r="BF8" i="23"/>
  <c r="BK7" i="23"/>
  <c r="BJ7" i="23"/>
  <c r="BI7" i="23"/>
  <c r="BH7" i="23"/>
  <c r="BG7" i="23"/>
  <c r="BF7" i="23"/>
  <c r="BK6" i="23"/>
  <c r="BJ6" i="23"/>
  <c r="BI6" i="23"/>
  <c r="BH6" i="23"/>
  <c r="BG6" i="23"/>
  <c r="BF6" i="23"/>
  <c r="BK5" i="23"/>
  <c r="BJ5" i="23"/>
  <c r="BI5" i="23"/>
  <c r="BH5" i="23"/>
  <c r="BG5" i="23"/>
  <c r="BF5" i="23"/>
  <c r="BK4" i="23"/>
  <c r="BJ4" i="23"/>
  <c r="BI4" i="23"/>
  <c r="BH4" i="23"/>
  <c r="BG4" i="23"/>
  <c r="BF4" i="23"/>
  <c r="BK3" i="23"/>
  <c r="BJ3" i="23"/>
  <c r="BI3" i="23"/>
  <c r="BH3" i="23"/>
  <c r="BG3" i="23"/>
  <c r="BF3" i="23"/>
  <c r="BK2" i="23"/>
  <c r="BJ2" i="23"/>
  <c r="BI2" i="23"/>
  <c r="BH2" i="23"/>
  <c r="BG2" i="23"/>
  <c r="BF2" i="23"/>
  <c r="BL4" i="23" l="1"/>
  <c r="BM4" i="23"/>
  <c r="BL6" i="23"/>
  <c r="BM6" i="23"/>
  <c r="BM10" i="23"/>
  <c r="BL10" i="23"/>
  <c r="BM12" i="23"/>
  <c r="BL12" i="23"/>
  <c r="BL16" i="23"/>
  <c r="BM16" i="23"/>
  <c r="BL20" i="23"/>
  <c r="BM20" i="23"/>
  <c r="BL22" i="23"/>
  <c r="BM22" i="23"/>
  <c r="BM26" i="23"/>
  <c r="BL26" i="23"/>
  <c r="BL28" i="23"/>
  <c r="BM28" i="23"/>
  <c r="BM32" i="23"/>
  <c r="BL32" i="23"/>
  <c r="BL34" i="23"/>
  <c r="BM34" i="23"/>
  <c r="BM38" i="23"/>
  <c r="BL38" i="23"/>
  <c r="BL42" i="23"/>
  <c r="BM42" i="23"/>
  <c r="BL46" i="23"/>
  <c r="BM46" i="23"/>
  <c r="BM3" i="23"/>
  <c r="BL3" i="23"/>
  <c r="BL5" i="23"/>
  <c r="BM5" i="23"/>
  <c r="BL7" i="23"/>
  <c r="BM7" i="23"/>
  <c r="BM9" i="23"/>
  <c r="BL9" i="23"/>
  <c r="BM11" i="23"/>
  <c r="BL11" i="23"/>
  <c r="BL13" i="23"/>
  <c r="BM13" i="23"/>
  <c r="BM15" i="23"/>
  <c r="BL15" i="23"/>
  <c r="BL17" i="23"/>
  <c r="BM17" i="23"/>
  <c r="BM19" i="23"/>
  <c r="BL19" i="23"/>
  <c r="BM21" i="23"/>
  <c r="BL21" i="23"/>
  <c r="BM23" i="23"/>
  <c r="BL23" i="23"/>
  <c r="BM25" i="23"/>
  <c r="BL25" i="23"/>
  <c r="BM27" i="23"/>
  <c r="BL27" i="23"/>
  <c r="BL29" i="23"/>
  <c r="BM29" i="23"/>
  <c r="BL31" i="23"/>
  <c r="BM31" i="23"/>
  <c r="BL33" i="23"/>
  <c r="BM33" i="23"/>
  <c r="BL35" i="23"/>
  <c r="BM35" i="23"/>
  <c r="BL37" i="23"/>
  <c r="BM37" i="23"/>
  <c r="BM39" i="23"/>
  <c r="BL39" i="23"/>
  <c r="BL41" i="23"/>
  <c r="BM41" i="23"/>
  <c r="BL43" i="23"/>
  <c r="BM43" i="23"/>
  <c r="BL45" i="23"/>
  <c r="BM45" i="23"/>
  <c r="BM47" i="23"/>
  <c r="BL47" i="23"/>
  <c r="BM49" i="23"/>
  <c r="BL49" i="23"/>
  <c r="BM51" i="23"/>
  <c r="BL51" i="23"/>
  <c r="BL53" i="23"/>
  <c r="BM53" i="23"/>
  <c r="BL55" i="23"/>
  <c r="BM55" i="23"/>
  <c r="BM57" i="23"/>
  <c r="BL57" i="23"/>
  <c r="BL59" i="23"/>
  <c r="BM59" i="23"/>
  <c r="BM61" i="23"/>
  <c r="BL61" i="23"/>
  <c r="BM63" i="23"/>
  <c r="BL63" i="23"/>
  <c r="BL65" i="23"/>
  <c r="BM65" i="23"/>
  <c r="BM67" i="23"/>
  <c r="BL67" i="23"/>
  <c r="BM69" i="23"/>
  <c r="BL69" i="23"/>
  <c r="BM71" i="23"/>
  <c r="BL71" i="23"/>
  <c r="BL73" i="23"/>
  <c r="BM73" i="23"/>
  <c r="BM75" i="23"/>
  <c r="BL75" i="23"/>
  <c r="BL77" i="23"/>
  <c r="BM77" i="23"/>
  <c r="BL79" i="23"/>
  <c r="BM79" i="23"/>
  <c r="BM81" i="23"/>
  <c r="BL81" i="23"/>
  <c r="BM83" i="23"/>
  <c r="BL83" i="23"/>
  <c r="BL85" i="23"/>
  <c r="BM85" i="23"/>
  <c r="BM87" i="23"/>
  <c r="BL87" i="23"/>
  <c r="BL89" i="23"/>
  <c r="BM89" i="23"/>
  <c r="BM91" i="23"/>
  <c r="BL91" i="23"/>
  <c r="BL93" i="23"/>
  <c r="BM93" i="23"/>
  <c r="BL95" i="23"/>
  <c r="BM95" i="23"/>
  <c r="BM97" i="23"/>
  <c r="BL97" i="23"/>
  <c r="BM99" i="23"/>
  <c r="BL99" i="23"/>
  <c r="BL101" i="23"/>
  <c r="BM101" i="23"/>
  <c r="BM103" i="23"/>
  <c r="BL103" i="23"/>
  <c r="BL105" i="23"/>
  <c r="BM105" i="23"/>
  <c r="BM107" i="23"/>
  <c r="BL107" i="23"/>
  <c r="BL109" i="23"/>
  <c r="BM109" i="23"/>
  <c r="BM111" i="23"/>
  <c r="BL111" i="23"/>
  <c r="BL113" i="23"/>
  <c r="BM113" i="23"/>
  <c r="BM115" i="23"/>
  <c r="BL115" i="23"/>
  <c r="BL117" i="23"/>
  <c r="BM117" i="23"/>
  <c r="BM119" i="23"/>
  <c r="BL119" i="23"/>
  <c r="BL121" i="23"/>
  <c r="BM121" i="23"/>
  <c r="BM123" i="23"/>
  <c r="BL123" i="23"/>
  <c r="BL125" i="23"/>
  <c r="BM125" i="23"/>
  <c r="BM127" i="23"/>
  <c r="BL127" i="23"/>
  <c r="BM129" i="23"/>
  <c r="BL129" i="23"/>
  <c r="BL131" i="23"/>
  <c r="BM131" i="23"/>
  <c r="BM133" i="23"/>
  <c r="BL133" i="23"/>
  <c r="BM135" i="23"/>
  <c r="BL135" i="23"/>
  <c r="BL137" i="23"/>
  <c r="BM137" i="23"/>
  <c r="BM139" i="23"/>
  <c r="BL139" i="23"/>
  <c r="BM141" i="23"/>
  <c r="BL141" i="23"/>
  <c r="BM143" i="23"/>
  <c r="BL143" i="23"/>
  <c r="BL145" i="23"/>
  <c r="BM145" i="23"/>
  <c r="BM147" i="23"/>
  <c r="BL147" i="23"/>
  <c r="BL149" i="23"/>
  <c r="BM149" i="23"/>
  <c r="BM151" i="23"/>
  <c r="BL151" i="23"/>
  <c r="BM153" i="23"/>
  <c r="BL153" i="23"/>
  <c r="BL155" i="23"/>
  <c r="BM155" i="23"/>
  <c r="BM157" i="23"/>
  <c r="BL157" i="23"/>
  <c r="BM159" i="23"/>
  <c r="BL159" i="23"/>
  <c r="BL161" i="23"/>
  <c r="BM161" i="23"/>
  <c r="BM163" i="23"/>
  <c r="BL163" i="23"/>
  <c r="BM165" i="23"/>
  <c r="BL165" i="23"/>
  <c r="BM167" i="23"/>
  <c r="BL167" i="23"/>
  <c r="BL169" i="23"/>
  <c r="BM169" i="23"/>
  <c r="BM171" i="23"/>
  <c r="BL171" i="23"/>
  <c r="BL173" i="23"/>
  <c r="BM173" i="23"/>
  <c r="BM175" i="23"/>
  <c r="BL175" i="23"/>
  <c r="BM177" i="23"/>
  <c r="BL177" i="23"/>
  <c r="BM179" i="23"/>
  <c r="BL179" i="23"/>
  <c r="BL181" i="23"/>
  <c r="BM181" i="23"/>
  <c r="BM183" i="23"/>
  <c r="BL183" i="23"/>
  <c r="BL185" i="23"/>
  <c r="BM185" i="23"/>
  <c r="BM187" i="23"/>
  <c r="BL187" i="23"/>
  <c r="BM189" i="23"/>
  <c r="BL189" i="23"/>
  <c r="BM2" i="23"/>
  <c r="BM8" i="23"/>
  <c r="BL8" i="23"/>
  <c r="BM14" i="23"/>
  <c r="BL14" i="23"/>
  <c r="BL18" i="23"/>
  <c r="BM18" i="23"/>
  <c r="BM24" i="23"/>
  <c r="BL24" i="23"/>
  <c r="BM30" i="23"/>
  <c r="BL30" i="23"/>
  <c r="BM36" i="23"/>
  <c r="BL36" i="23"/>
  <c r="BL40" i="23"/>
  <c r="BM40" i="23"/>
  <c r="BM44" i="23"/>
  <c r="BL44" i="23"/>
  <c r="BM48" i="23"/>
  <c r="BL48" i="23"/>
  <c r="BM50" i="23"/>
  <c r="BL50" i="23"/>
  <c r="BL52" i="23"/>
  <c r="BM52" i="23"/>
  <c r="BL54" i="23"/>
  <c r="BM54" i="23"/>
  <c r="BM56" i="23"/>
  <c r="BL56" i="23"/>
  <c r="BL58" i="23"/>
  <c r="BM58" i="23"/>
  <c r="BM60" i="23"/>
  <c r="BL60" i="23"/>
  <c r="BM62" i="23"/>
  <c r="BL62" i="23"/>
  <c r="BL64" i="23"/>
  <c r="BM64" i="23"/>
  <c r="BL66" i="23"/>
  <c r="BM66" i="23"/>
  <c r="BM68" i="23"/>
  <c r="BL68" i="23"/>
  <c r="BM70" i="23"/>
  <c r="BL70" i="23"/>
  <c r="BM72" i="23"/>
  <c r="BL72" i="23"/>
  <c r="BM74" i="23"/>
  <c r="BL74" i="23"/>
  <c r="BL76" i="23"/>
  <c r="BM76" i="23"/>
  <c r="BM78" i="23"/>
  <c r="BL78" i="23"/>
  <c r="BL80" i="23"/>
  <c r="BM80" i="23"/>
  <c r="BL82" i="23"/>
  <c r="BM82" i="23"/>
  <c r="BM84" i="23"/>
  <c r="BL84" i="23"/>
  <c r="BM86" i="23"/>
  <c r="BL86" i="23"/>
  <c r="BL88" i="23"/>
  <c r="BM88" i="23"/>
  <c r="BL90" i="23"/>
  <c r="BM90" i="23"/>
  <c r="BL92" i="23"/>
  <c r="BM92" i="23"/>
  <c r="BL94" i="23"/>
  <c r="BM94" i="23"/>
  <c r="BM96" i="23"/>
  <c r="BL96" i="23"/>
  <c r="BM98" i="23"/>
  <c r="BL98" i="23"/>
  <c r="BL100" i="23"/>
  <c r="BM100" i="23"/>
  <c r="BM102" i="23"/>
  <c r="BL102" i="23"/>
  <c r="BM104" i="23"/>
  <c r="BL104" i="23"/>
  <c r="BL106" i="23"/>
  <c r="BM106" i="23"/>
  <c r="BM108" i="23"/>
  <c r="BL108" i="23"/>
  <c r="BM110" i="23"/>
  <c r="BL110" i="23"/>
  <c r="BL112" i="23"/>
  <c r="BM112" i="23"/>
  <c r="BL114" i="23"/>
  <c r="BM114" i="23"/>
  <c r="BL116" i="23"/>
  <c r="BM116" i="23"/>
  <c r="BL118" i="23"/>
  <c r="BM118" i="23"/>
  <c r="BM120" i="23"/>
  <c r="BL120" i="23"/>
  <c r="BM122" i="23"/>
  <c r="BL122" i="23"/>
  <c r="BL124" i="23"/>
  <c r="BM124" i="23"/>
  <c r="BL126" i="23"/>
  <c r="BM126" i="23"/>
  <c r="BL128" i="23"/>
  <c r="BM128" i="23"/>
  <c r="BM130" i="23"/>
  <c r="BL130" i="23"/>
  <c r="BM132" i="23"/>
  <c r="BL132" i="23"/>
  <c r="BM134" i="23"/>
  <c r="BL134" i="23"/>
  <c r="BL136" i="23"/>
  <c r="BM136" i="23"/>
  <c r="BL138" i="23"/>
  <c r="BM138" i="23"/>
  <c r="BL140" i="23"/>
  <c r="BM140" i="23"/>
  <c r="BM142" i="23"/>
  <c r="BL142" i="23"/>
  <c r="BM144" i="23"/>
  <c r="BL144" i="23"/>
  <c r="BM146" i="23"/>
  <c r="BL146" i="23"/>
  <c r="BL148" i="23"/>
  <c r="BM148" i="23"/>
  <c r="BM150" i="23"/>
  <c r="BL150" i="23"/>
  <c r="BM152" i="23"/>
  <c r="BL152" i="23"/>
  <c r="BL154" i="23"/>
  <c r="BM154" i="23"/>
  <c r="BM156" i="23"/>
  <c r="BL156" i="23"/>
  <c r="BM158" i="23"/>
  <c r="BL158" i="23"/>
  <c r="BL160" i="23"/>
  <c r="BM160" i="23"/>
  <c r="BL162" i="23"/>
  <c r="BM162" i="23"/>
  <c r="BM164" i="23"/>
  <c r="BL164" i="23"/>
  <c r="BL166" i="23"/>
  <c r="BM166" i="23"/>
  <c r="BM168" i="23"/>
  <c r="BL168" i="23"/>
  <c r="BM170" i="23"/>
  <c r="BL170" i="23"/>
  <c r="BL172" i="23"/>
  <c r="BM172" i="23"/>
  <c r="BL174" i="23"/>
  <c r="BM174" i="23"/>
  <c r="BM176" i="23"/>
  <c r="BL176" i="23"/>
  <c r="BL178" i="23"/>
  <c r="BM178" i="23"/>
  <c r="BM180" i="23"/>
  <c r="BL180" i="23"/>
  <c r="BM182" i="23"/>
  <c r="BL182" i="23"/>
  <c r="BL184" i="23"/>
  <c r="BM184" i="23"/>
  <c r="BL186" i="23"/>
  <c r="BM186" i="23"/>
  <c r="BM188" i="23"/>
  <c r="BL188" i="23"/>
  <c r="BL190" i="23"/>
  <c r="BM190" i="23"/>
  <c r="BL2" i="23"/>
</calcChain>
</file>

<file path=xl/sharedStrings.xml><?xml version="1.0" encoding="utf-8"?>
<sst xmlns="http://schemas.openxmlformats.org/spreadsheetml/2006/main" count="1286" uniqueCount="305">
  <si>
    <t>M1 P1</t>
  </si>
  <si>
    <t>M1 P2</t>
  </si>
  <si>
    <t>M1 P3</t>
  </si>
  <si>
    <t>M1 P4</t>
  </si>
  <si>
    <t>M1 P5</t>
  </si>
  <si>
    <t xml:space="preserve">M1 P6 </t>
  </si>
  <si>
    <t>M1 P7</t>
  </si>
  <si>
    <t>M1 P8</t>
  </si>
  <si>
    <t>M2 P1</t>
  </si>
  <si>
    <t>M2 P2</t>
  </si>
  <si>
    <t>M2 P3</t>
  </si>
  <si>
    <t>M2 P4</t>
  </si>
  <si>
    <t xml:space="preserve">M2 P5 </t>
  </si>
  <si>
    <t>M2 P6</t>
  </si>
  <si>
    <t>M2 P7</t>
  </si>
  <si>
    <t>M2 P8</t>
  </si>
  <si>
    <t>M3 P1</t>
  </si>
  <si>
    <t>M3 P2</t>
  </si>
  <si>
    <t>M3 P3</t>
  </si>
  <si>
    <t>M4 P4</t>
  </si>
  <si>
    <t>M3 P4</t>
  </si>
  <si>
    <t>M3 P5</t>
  </si>
  <si>
    <t>M3 P6</t>
  </si>
  <si>
    <t>M3 P7</t>
  </si>
  <si>
    <t>M3 P8</t>
  </si>
  <si>
    <t>M4 P1</t>
  </si>
  <si>
    <t>M4 P2</t>
  </si>
  <si>
    <t>M4 P3</t>
  </si>
  <si>
    <t>M4 P5</t>
  </si>
  <si>
    <t>M4 P6</t>
  </si>
  <si>
    <t>M4 P7</t>
  </si>
  <si>
    <t>M4 P8</t>
  </si>
  <si>
    <t>M5 P1</t>
  </si>
  <si>
    <t>M5 P2</t>
  </si>
  <si>
    <t>M5 P3</t>
  </si>
  <si>
    <t>M5 P4</t>
  </si>
  <si>
    <t>M5 P5</t>
  </si>
  <si>
    <t>M5 P6</t>
  </si>
  <si>
    <t>M5 P7</t>
  </si>
  <si>
    <t>M5 P8</t>
  </si>
  <si>
    <t>M6 P1</t>
  </si>
  <si>
    <t>M6 P2</t>
  </si>
  <si>
    <t>M6 P3</t>
  </si>
  <si>
    <t>M6 P4</t>
  </si>
  <si>
    <t>M6 P5</t>
  </si>
  <si>
    <t>M6 P6</t>
  </si>
  <si>
    <t>M6 P8</t>
  </si>
  <si>
    <t>M6 P7</t>
  </si>
  <si>
    <t>Donor</t>
  </si>
  <si>
    <t>C196T2</t>
  </si>
  <si>
    <t>C196U0</t>
  </si>
  <si>
    <t>C196VZ</t>
  </si>
  <si>
    <t>C196YT</t>
  </si>
  <si>
    <t>C1970J</t>
  </si>
  <si>
    <t>C1974B</t>
  </si>
  <si>
    <t>C19759</t>
  </si>
  <si>
    <t>C19783</t>
  </si>
  <si>
    <t>C197BY</t>
  </si>
  <si>
    <t>C197DU</t>
  </si>
  <si>
    <t>C197FQ</t>
  </si>
  <si>
    <t>C197HM</t>
  </si>
  <si>
    <t>C197MC</t>
  </si>
  <si>
    <t>C197Q4</t>
  </si>
  <si>
    <t>C197R2</t>
  </si>
  <si>
    <t>C197WT</t>
  </si>
  <si>
    <t>C197XR</t>
  </si>
  <si>
    <t>C1982B</t>
  </si>
  <si>
    <t>C19863</t>
  </si>
  <si>
    <t>C198KC</t>
  </si>
  <si>
    <t>C198RZ</t>
  </si>
  <si>
    <t>C198TV</t>
  </si>
  <si>
    <t>C198VR</t>
  </si>
  <si>
    <t>C198YL</t>
  </si>
  <si>
    <t>C1990B</t>
  </si>
  <si>
    <t>C19935</t>
  </si>
  <si>
    <t>C19943</t>
  </si>
  <si>
    <t>C1998W</t>
  </si>
  <si>
    <t>C1999U</t>
  </si>
  <si>
    <t>C199CO</t>
  </si>
  <si>
    <t>C199EK</t>
  </si>
  <si>
    <t>C199FI</t>
  </si>
  <si>
    <t>C199K8</t>
  </si>
  <si>
    <t>C199M4</t>
  </si>
  <si>
    <t>C199PZ</t>
  </si>
  <si>
    <t>C199RV</t>
  </si>
  <si>
    <t>C199UP</t>
  </si>
  <si>
    <t>C199VN</t>
  </si>
  <si>
    <t>C199YH</t>
  </si>
  <si>
    <t>C19A15</t>
  </si>
  <si>
    <t>C19A23</t>
  </si>
  <si>
    <t>C19A5Y</t>
  </si>
  <si>
    <t>C19A8S</t>
  </si>
  <si>
    <t>C19A9Q</t>
  </si>
  <si>
    <t>C19ABM</t>
  </si>
  <si>
    <t>C19ADI</t>
  </si>
  <si>
    <t>C19AHA</t>
  </si>
  <si>
    <t>C19AK4</t>
  </si>
  <si>
    <t>C19APV</t>
  </si>
  <si>
    <t>C19ASP</t>
  </si>
  <si>
    <t>C19ATN</t>
  </si>
  <si>
    <t>C19AUL</t>
  </si>
  <si>
    <t>C19AYD</t>
  </si>
  <si>
    <t>C19B03</t>
  </si>
  <si>
    <t>C19B4W</t>
  </si>
  <si>
    <t>C19B8O</t>
  </si>
  <si>
    <t>C19B9M</t>
  </si>
  <si>
    <t>C19BAK</t>
  </si>
  <si>
    <t>C19BDE</t>
  </si>
  <si>
    <t>C19BEC</t>
  </si>
  <si>
    <t>C19BNV</t>
  </si>
  <si>
    <t>C19BPR</t>
  </si>
  <si>
    <t>C19BQP</t>
  </si>
  <si>
    <t>C19BTJ</t>
  </si>
  <si>
    <t>C19BVF</t>
  </si>
  <si>
    <t>C19C1Y</t>
  </si>
  <si>
    <t>C19C2W</t>
  </si>
  <si>
    <t>C19C5Q</t>
  </si>
  <si>
    <t>C19C6O</t>
  </si>
  <si>
    <t>C19CAG</t>
  </si>
  <si>
    <t>C19CBE</t>
  </si>
  <si>
    <t>C19CE8</t>
  </si>
  <si>
    <t>C19CF6</t>
  </si>
  <si>
    <t>C19CG4</t>
  </si>
  <si>
    <t>C19CH2</t>
  </si>
  <si>
    <t>C19CNR</t>
  </si>
  <si>
    <t>C19CPN</t>
  </si>
  <si>
    <t>C19CQL</t>
  </si>
  <si>
    <t>C19CUD</t>
  </si>
  <si>
    <t>C19CY5</t>
  </si>
  <si>
    <t>C19D0W</t>
  </si>
  <si>
    <t>C19D2S</t>
  </si>
  <si>
    <t>C19D5M</t>
  </si>
  <si>
    <t>C19D6K</t>
  </si>
  <si>
    <t>C19D8G</t>
  </si>
  <si>
    <t>C19D9E</t>
  </si>
  <si>
    <t>C19DD6</t>
  </si>
  <si>
    <t>C19DF2</t>
  </si>
  <si>
    <t>C19DHZ</t>
  </si>
  <si>
    <t>C19DKT</t>
  </si>
  <si>
    <t>C19DPJ</t>
  </si>
  <si>
    <t>C19DQH</t>
  </si>
  <si>
    <t>Proteomics</t>
  </si>
  <si>
    <t>Yes</t>
  </si>
  <si>
    <t>No</t>
  </si>
  <si>
    <t>C1989Y</t>
  </si>
  <si>
    <t>C19AM0</t>
  </si>
  <si>
    <t>C197S0</t>
  </si>
  <si>
    <t>AA</t>
  </si>
  <si>
    <t>GG</t>
  </si>
  <si>
    <t>AG</t>
  </si>
  <si>
    <t xml:space="preserve">rs10886430 Genotype </t>
  </si>
  <si>
    <t>rs10886430_minor_allele_count</t>
  </si>
  <si>
    <t xml:space="preserve">rs4148436 Genotype </t>
  </si>
  <si>
    <t>rs4148436_minor_allele_count</t>
  </si>
  <si>
    <t>M1 Thr signature</t>
  </si>
  <si>
    <t>M2 Thr signature</t>
  </si>
  <si>
    <t>M3 Thr signature</t>
  </si>
  <si>
    <t>M4 Thr signature</t>
  </si>
  <si>
    <t>M5 Thr signature</t>
  </si>
  <si>
    <t>M6 Thr signature</t>
  </si>
  <si>
    <t>C0WX14</t>
  </si>
  <si>
    <t>C0WX4Z</t>
  </si>
  <si>
    <t>C0WX7T</t>
  </si>
  <si>
    <t>C0WX6V</t>
  </si>
  <si>
    <t>C0WX8R</t>
  </si>
  <si>
    <t>C0WXDH</t>
  </si>
  <si>
    <t>C0WXFD</t>
  </si>
  <si>
    <t>C0WXK3</t>
  </si>
  <si>
    <t>C0WXJ5</t>
  </si>
  <si>
    <t>C0WXNY</t>
  </si>
  <si>
    <t>C0WXPU</t>
  </si>
  <si>
    <t>C0WXRQ</t>
  </si>
  <si>
    <t>C0WXSO</t>
  </si>
  <si>
    <t>C0WXUK</t>
  </si>
  <si>
    <t>C0WXVI</t>
  </si>
  <si>
    <t>C0WXWG</t>
  </si>
  <si>
    <t>C0WXXE</t>
  </si>
  <si>
    <t>C0X3K4</t>
  </si>
  <si>
    <t>C0X2JA</t>
  </si>
  <si>
    <t>C0WY3X</t>
  </si>
  <si>
    <t>C0WY4V</t>
  </si>
  <si>
    <t>C0WY6R</t>
  </si>
  <si>
    <t>C0WY7P</t>
  </si>
  <si>
    <t>C0WY8N</t>
  </si>
  <si>
    <t>C0WY9L</t>
  </si>
  <si>
    <t>C0WYAJ</t>
  </si>
  <si>
    <t>C0WYBH</t>
  </si>
  <si>
    <t>C0WYCF</t>
  </si>
  <si>
    <t>C0X2CO</t>
  </si>
  <si>
    <t>C0X1HI</t>
  </si>
  <si>
    <t>C0WYF9</t>
  </si>
  <si>
    <t>C0WYH5</t>
  </si>
  <si>
    <t>C0WYJ1</t>
  </si>
  <si>
    <t>C0WYMW</t>
  </si>
  <si>
    <t>C0WYNU</t>
  </si>
  <si>
    <t>C0WYPQ</t>
  </si>
  <si>
    <t>C0WYQO</t>
  </si>
  <si>
    <t>C0X0HM</t>
  </si>
  <si>
    <t>C0X6MP</t>
  </si>
  <si>
    <t>C0WYSK</t>
  </si>
  <si>
    <t>C0WYUG</t>
  </si>
  <si>
    <t>C0WYVE</t>
  </si>
  <si>
    <t>C0X3M0</t>
  </si>
  <si>
    <t>C0WYWC</t>
  </si>
  <si>
    <t>C0WXGB</t>
  </si>
  <si>
    <t>C0WYY8</t>
  </si>
  <si>
    <t>C0WYXA</t>
  </si>
  <si>
    <t>C0X1JE</t>
  </si>
  <si>
    <t>C0X01H</t>
  </si>
  <si>
    <t>C0X1KC</t>
  </si>
  <si>
    <t>C0X04B</t>
  </si>
  <si>
    <t>C0X059</t>
  </si>
  <si>
    <t>C0X3EG</t>
  </si>
  <si>
    <t>C0X067</t>
  </si>
  <si>
    <t>C0X075</t>
  </si>
  <si>
    <t>C0X1N6</t>
  </si>
  <si>
    <t>C0X2HE</t>
  </si>
  <si>
    <t>C0XHMI</t>
  </si>
  <si>
    <t>C0X0BY</t>
  </si>
  <si>
    <t>C0X0CW</t>
  </si>
  <si>
    <t>C0X0DU</t>
  </si>
  <si>
    <t>C0X0ES</t>
  </si>
  <si>
    <t>C0X0FQ</t>
  </si>
  <si>
    <t>C0X0GO</t>
  </si>
  <si>
    <t>C0X1P2</t>
  </si>
  <si>
    <t>C0X5MT</t>
  </si>
  <si>
    <t>C0X5NR</t>
  </si>
  <si>
    <t>C0X0KG</t>
  </si>
  <si>
    <t>C0X0MC</t>
  </si>
  <si>
    <t>C0X0P6</t>
  </si>
  <si>
    <t>C0X0NA</t>
  </si>
  <si>
    <t>C0X0Q4</t>
  </si>
  <si>
    <t>C0X1Q0</t>
  </si>
  <si>
    <t>C0X1RZ</t>
  </si>
  <si>
    <t>C0X2FI</t>
  </si>
  <si>
    <t>C0WXBL</t>
  </si>
  <si>
    <t>C0WXQS</t>
  </si>
  <si>
    <t>C0WXTM</t>
  </si>
  <si>
    <t>C0WXYC</t>
  </si>
  <si>
    <t>C0WY02</t>
  </si>
  <si>
    <t>C0WY10</t>
  </si>
  <si>
    <t>C0WXH9</t>
  </si>
  <si>
    <t>C0WY5T</t>
  </si>
  <si>
    <t>C0X1GK</t>
  </si>
  <si>
    <t>C0WYDD</t>
  </si>
  <si>
    <t>C0WYEB</t>
  </si>
  <si>
    <t>C0WY2Z</t>
  </si>
  <si>
    <t>C0WYTI</t>
  </si>
  <si>
    <t>C0X2WL</t>
  </si>
  <si>
    <t>C0X083</t>
  </si>
  <si>
    <t>C0X5KX</t>
  </si>
  <si>
    <t>C0X0JI</t>
  </si>
  <si>
    <t>C0X2DM</t>
  </si>
  <si>
    <t>C0WYG7</t>
  </si>
  <si>
    <t>Study</t>
  </si>
  <si>
    <t>CFT ID</t>
  </si>
  <si>
    <t>DATE</t>
  </si>
  <si>
    <t>Unicorn2</t>
  </si>
  <si>
    <t>Unicorn3</t>
  </si>
  <si>
    <t>x</t>
  </si>
  <si>
    <t>M1-5 Signature</t>
  </si>
  <si>
    <t>M1-6 signature</t>
  </si>
  <si>
    <t>Abbreviations human blood (citrated, recalcified with PPACK, fragmin)</t>
  </si>
  <si>
    <t>CB</t>
  </si>
  <si>
    <t>Cambridge</t>
  </si>
  <si>
    <t>surface 1</t>
  </si>
  <si>
    <t>collagen I</t>
  </si>
  <si>
    <t>coverslip I</t>
  </si>
  <si>
    <t>surface 2</t>
  </si>
  <si>
    <t>collagen III</t>
  </si>
  <si>
    <t>surface 3</t>
  </si>
  <si>
    <t>VWF + laminin</t>
  </si>
  <si>
    <t>surface 4</t>
  </si>
  <si>
    <t>VWF-BP + GFOGER-GPO</t>
  </si>
  <si>
    <t>coverslip II</t>
  </si>
  <si>
    <t>surface 5</t>
  </si>
  <si>
    <t>VWF-BP + rhyodocytin</t>
  </si>
  <si>
    <t>surface 6</t>
  </si>
  <si>
    <t>VWF-BP + fibrinogen</t>
  </si>
  <si>
    <t>MoSc</t>
  </si>
  <si>
    <t>Morphological score (scale 0-5)</t>
  </si>
  <si>
    <t>PltSac</t>
  </si>
  <si>
    <t>Platelet deposition surface area coverage (0-100%)</t>
  </si>
  <si>
    <t>ThContrSc</t>
  </si>
  <si>
    <t>Thrombus contraction score (scale 0-3)</t>
  </si>
  <si>
    <t>ThMultilayerSc</t>
  </si>
  <si>
    <t>Multilayer thrombus score (scale 0-3)</t>
  </si>
  <si>
    <t>ThSac</t>
  </si>
  <si>
    <t>Multilayered thrombus surface area coverage (0-100%)</t>
  </si>
  <si>
    <t>LeukCnt</t>
  </si>
  <si>
    <t>Leucocyte count per field (0-10)</t>
  </si>
  <si>
    <t>PSSac</t>
  </si>
  <si>
    <t>PS exposure surface area coverage (0-100%)</t>
  </si>
  <si>
    <t>PSel</t>
  </si>
  <si>
    <t>P-selectin expression surface area coverage (0-100%)</t>
  </si>
  <si>
    <t>Itg</t>
  </si>
  <si>
    <t>Iintegrin activation surface area coverage (0-100%)</t>
  </si>
  <si>
    <t xml:space="preserve"> </t>
  </si>
  <si>
    <t>C198CS</t>
  </si>
  <si>
    <t>C198FM</t>
  </si>
  <si>
    <t>C198GK</t>
  </si>
  <si>
    <t>C198HI</t>
  </si>
  <si>
    <t>C198JE</t>
  </si>
  <si>
    <t>18/04/2018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</si>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</sst>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5" applyNumberFormat="0" applyAlignment="0" applyProtection="0"/>
    <xf numFmtId="0" fontId="15" fillId="10" borderId="6" applyNumberFormat="0" applyAlignment="0" applyProtection="0"/>
    <xf numFmtId="0" fontId="16" fillId="10" borderId="5" applyNumberFormat="0" applyAlignment="0" applyProtection="0"/>
    <xf numFmtId="0" fontId="17" fillId="0" borderId="7" applyNumberFormat="0" applyFill="0" applyAlignment="0" applyProtection="0"/>
    <xf numFmtId="0" fontId="18" fillId="11" borderId="8" applyNumberFormat="0" applyAlignment="0" applyProtection="0"/>
    <xf numFmtId="0" fontId="19" fillId="0" borderId="0" applyNumberFormat="0" applyFill="0" applyBorder="0" applyAlignment="0" applyProtection="0"/>
    <xf numFmtId="0" fontId="6" fillId="12" borderId="9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3" fillId="0" borderId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/>
  </cellStyleXfs>
  <cellXfs count="63">
    <xf numFmtId="0" fontId="0" fillId="0" borderId="0" xfId="0"/>
    <xf numFmtId="0" fontId="0" fillId="5" borderId="0" xfId="0" applyFill="1" applyBorder="1"/>
    <xf numFmtId="0" fontId="2" fillId="0" borderId="0" xfId="0" applyFont="1" applyFill="1" applyBorder="1" applyAlignment="1">
      <alignment horizontal="center" vertical="center" textRotation="90"/>
    </xf>
    <xf numFmtId="2" fontId="3" fillId="37" borderId="0" xfId="0" applyNumberFormat="1" applyFont="1" applyFill="1" applyBorder="1" applyAlignment="1">
      <alignment horizontal="center" vertical="center" textRotation="90"/>
    </xf>
    <xf numFmtId="2" fontId="3" fillId="37" borderId="1" xfId="0" applyNumberFormat="1" applyFont="1" applyFill="1" applyBorder="1" applyAlignment="1">
      <alignment horizontal="center" vertical="center" textRotation="90"/>
    </xf>
    <xf numFmtId="0" fontId="2" fillId="2" borderId="0" xfId="0" applyFont="1" applyFill="1" applyBorder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0" fillId="0" borderId="0" xfId="0" applyFill="1" applyBorder="1"/>
    <xf numFmtId="2" fontId="0" fillId="37" borderId="12" xfId="0" applyNumberFormat="1" applyFill="1" applyBorder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37" borderId="0" xfId="0" applyNumberFormat="1" applyFill="1" applyBorder="1" applyAlignment="1">
      <alignment horizontal="center"/>
    </xf>
    <xf numFmtId="2" fontId="0" fillId="37" borderId="11" xfId="0" applyNumberFormat="1" applyFill="1" applyBorder="1" applyAlignment="1">
      <alignment horizontal="center"/>
    </xf>
    <xf numFmtId="2" fontId="0" fillId="37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7" fillId="3" borderId="15" xfId="52" applyFont="1" applyFill="1" applyBorder="1" applyAlignment="1">
      <alignment horizontal="center" vertical="center" wrapText="1"/>
    </xf>
    <xf numFmtId="0" fontId="27" fillId="3" borderId="14" xfId="52" applyFont="1" applyFill="1" applyBorder="1" applyAlignment="1">
      <alignment horizontal="center" vertical="center" wrapText="1"/>
    </xf>
    <xf numFmtId="0" fontId="27" fillId="3" borderId="0" xfId="52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27" fillId="3" borderId="16" xfId="52" applyNumberFormat="1" applyFont="1" applyFill="1" applyBorder="1" applyAlignment="1">
      <alignment horizontal="center" vertical="center" wrapText="1"/>
    </xf>
    <xf numFmtId="1" fontId="27" fillId="3" borderId="1" xfId="52" applyNumberFormat="1" applyFont="1" applyFill="1" applyBorder="1" applyAlignment="1">
      <alignment horizontal="center" vertical="center"/>
    </xf>
    <xf numFmtId="1" fontId="27" fillId="3" borderId="14" xfId="52" applyNumberFormat="1" applyFont="1" applyFill="1" applyBorder="1" applyAlignment="1">
      <alignment horizontal="center" vertical="center" wrapText="1"/>
    </xf>
    <xf numFmtId="1" fontId="27" fillId="3" borderId="0" xfId="52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4" fillId="37" borderId="0" xfId="0" applyNumberFormat="1" applyFont="1" applyFill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2" fontId="4" fillId="37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 textRotation="90"/>
    </xf>
    <xf numFmtId="0" fontId="0" fillId="0" borderId="0" xfId="0" applyFont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1" xfId="0" applyBorder="1"/>
    <xf numFmtId="0" fontId="0" fillId="38" borderId="0" xfId="0" applyFill="1"/>
    <xf numFmtId="0" fontId="0" fillId="3" borderId="0" xfId="0" applyFill="1"/>
    <xf numFmtId="0" fontId="0" fillId="2" borderId="14" xfId="0" applyFill="1" applyBorder="1"/>
    <xf numFmtId="0" fontId="0" fillId="0" borderId="16" xfId="0" applyBorder="1"/>
    <xf numFmtId="0" fontId="0" fillId="0" borderId="13" xfId="0" applyBorder="1"/>
    <xf numFmtId="1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2" fontId="2" fillId="39" borderId="0" xfId="0" applyNumberFormat="1" applyFont="1" applyFill="1" applyBorder="1" applyAlignment="1">
      <alignment horizontal="center" vertical="center" textRotation="90" wrapText="1"/>
    </xf>
    <xf numFmtId="0" fontId="2" fillId="39" borderId="0" xfId="0" applyFont="1" applyFill="1" applyBorder="1" applyAlignment="1">
      <alignment horizontal="center" vertical="center" textRotation="90" wrapText="1"/>
    </xf>
    <xf numFmtId="0" fontId="0" fillId="0" borderId="0" xfId="0" quotePrefix="1"/>
    <xf numFmtId="2" fontId="0" fillId="37" borderId="13" xfId="0" applyNumberFormat="1" applyFill="1" applyBorder="1" applyAlignment="1">
      <alignment horizontal="center"/>
    </xf>
    <xf numFmtId="2" fontId="2" fillId="39" borderId="1" xfId="0" applyNumberFormat="1" applyFont="1" applyFill="1" applyBorder="1" applyAlignment="1">
      <alignment horizontal="center" vertical="center" textRotation="90" wrapText="1"/>
    </xf>
    <xf numFmtId="2" fontId="0" fillId="0" borderId="1" xfId="0" applyNumberFormat="1" applyBorder="1"/>
  </cellXfs>
  <cellStyles count="5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Lien hypertexte" xfId="48" builtinId="8" hidden="1"/>
    <cellStyle name="Lien hypertexte" xfId="50" builtinId="8" hidden="1"/>
    <cellStyle name="Lien hypertexte visité" xfId="49" builtinId="9" hidden="1"/>
    <cellStyle name="Lien hypertexte visité" xfId="51" builtinId="9" hidden="1"/>
    <cellStyle name="Neutre" xfId="9" builtinId="28" customBuiltin="1"/>
    <cellStyle name="Normal" xfId="0" builtinId="0"/>
    <cellStyle name="Normal 2" xfId="1" xr:uid="{00000000-0005-0000-0000-000026000000}"/>
    <cellStyle name="Normal 2 2" xfId="46" xr:uid="{00000000-0005-0000-0000-000027000000}"/>
    <cellStyle name="Normal 2 3" xfId="45" xr:uid="{00000000-0005-0000-0000-000028000000}"/>
    <cellStyle name="Normal 3" xfId="43" xr:uid="{00000000-0005-0000-0000-000029000000}"/>
    <cellStyle name="Normal 3 2" xfId="44" xr:uid="{00000000-0005-0000-0000-00002A000000}"/>
    <cellStyle name="Normal 5" xfId="47" xr:uid="{00000000-0005-0000-0000-00002B000000}"/>
    <cellStyle name="Normal_96_to_384_DNA.xls" xfId="52" xr:uid="{00000000-0005-0000-0000-00002C000000}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colors>
    <mruColors>
      <color rgb="FFFFFF99"/>
      <color rgb="FF99FF99"/>
      <color rgb="FFCCFFCC"/>
      <color rgb="FFFF9900"/>
      <color rgb="FFCCCC00"/>
      <color rgb="FFFF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EB8-BEC7-4DBA-A1DB-91BE339D8B36}">
  <dimension ref="A1:GE477"/>
  <sheetViews>
    <sheetView tabSelected="1" workbookViewId="0">
      <pane xSplit="9" ySplit="1" topLeftCell="BF2" activePane="bottomRight" state="frozen"/>
      <selection pane="topRight" activeCell="H1" sqref="H1"/>
      <selection pane="bottomLeft" activeCell="A3" sqref="A3"/>
      <selection pane="bottomRight" activeCell="E11" sqref="E11"/>
    </sheetView>
  </sheetViews>
  <sheetFormatPr baseColWidth="10" defaultColWidth="8.83203125" defaultRowHeight="15" x14ac:dyDescent="0.2"/>
  <cols>
    <col min="1" max="1" width="16.1640625" customWidth="1"/>
    <col min="3" max="3" width="11.5" customWidth="1"/>
    <col min="4" max="4" width="9.1640625" style="36"/>
    <col min="5" max="5" width="9.1640625" style="21"/>
    <col min="6" max="6" width="11.5" style="21" customWidth="1"/>
    <col min="7" max="7" width="11.5" style="23" customWidth="1"/>
    <col min="8" max="8" width="11" style="21" customWidth="1"/>
    <col min="9" max="9" width="10.6640625" style="23" customWidth="1"/>
    <col min="10" max="10" width="9.5" style="20" bestFit="1" customWidth="1"/>
    <col min="11" max="43" width="9.33203125" style="20" bestFit="1" customWidth="1"/>
    <col min="44" max="44" width="7.5" style="20" customWidth="1"/>
    <col min="45" max="51" width="9.33203125" style="20" bestFit="1" customWidth="1"/>
    <col min="52" max="52" width="7.33203125" style="20" customWidth="1"/>
    <col min="53" max="53" width="8.5" style="20" customWidth="1"/>
    <col min="54" max="57" width="9.33203125" style="20" bestFit="1" customWidth="1"/>
  </cols>
  <sheetData>
    <row r="1" spans="1:187" s="5" customFormat="1" ht="71.25" customHeight="1" x14ac:dyDescent="0.2">
      <c r="A1" s="35" t="s">
        <v>254</v>
      </c>
      <c r="B1" s="35" t="s">
        <v>255</v>
      </c>
      <c r="C1" s="35" t="s">
        <v>256</v>
      </c>
      <c r="D1" s="6" t="s">
        <v>48</v>
      </c>
      <c r="E1" s="6" t="s">
        <v>141</v>
      </c>
      <c r="F1" s="14" t="s">
        <v>150</v>
      </c>
      <c r="G1" s="26" t="s">
        <v>151</v>
      </c>
      <c r="H1" s="15" t="s">
        <v>152</v>
      </c>
      <c r="I1" s="24" t="s">
        <v>153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4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4" t="s">
        <v>15</v>
      </c>
      <c r="Z1" s="3" t="s">
        <v>16</v>
      </c>
      <c r="AA1" s="3" t="s">
        <v>17</v>
      </c>
      <c r="AB1" s="3" t="s">
        <v>18</v>
      </c>
      <c r="AC1" s="3" t="s">
        <v>20</v>
      </c>
      <c r="AD1" s="3" t="s">
        <v>21</v>
      </c>
      <c r="AE1" s="3" t="s">
        <v>22</v>
      </c>
      <c r="AF1" s="3" t="s">
        <v>23</v>
      </c>
      <c r="AG1" s="4" t="s">
        <v>24</v>
      </c>
      <c r="AH1" s="3" t="s">
        <v>25</v>
      </c>
      <c r="AI1" s="3" t="s">
        <v>26</v>
      </c>
      <c r="AJ1" s="3" t="s">
        <v>27</v>
      </c>
      <c r="AK1" s="3" t="s">
        <v>19</v>
      </c>
      <c r="AL1" s="3" t="s">
        <v>28</v>
      </c>
      <c r="AM1" s="3" t="s">
        <v>29</v>
      </c>
      <c r="AN1" s="3" t="s">
        <v>30</v>
      </c>
      <c r="AO1" s="4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4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47</v>
      </c>
      <c r="BE1" s="4" t="s">
        <v>46</v>
      </c>
      <c r="BF1" s="57" t="s">
        <v>154</v>
      </c>
      <c r="BG1" s="57" t="s">
        <v>155</v>
      </c>
      <c r="BH1" s="57" t="s">
        <v>156</v>
      </c>
      <c r="BI1" s="57" t="s">
        <v>157</v>
      </c>
      <c r="BJ1" s="57" t="s">
        <v>158</v>
      </c>
      <c r="BK1" s="61" t="s">
        <v>159</v>
      </c>
      <c r="BL1" s="58" t="s">
        <v>260</v>
      </c>
      <c r="BM1" s="58" t="s">
        <v>261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</row>
    <row r="2" spans="1:187" s="1" customFormat="1" ht="16.5" customHeight="1" x14ac:dyDescent="0.2">
      <c r="A2" s="7" t="s">
        <v>257</v>
      </c>
      <c r="B2" s="7" t="s">
        <v>160</v>
      </c>
      <c r="C2" s="53">
        <v>42381</v>
      </c>
      <c r="D2" s="37" t="s">
        <v>160</v>
      </c>
      <c r="E2" s="38" t="s">
        <v>143</v>
      </c>
      <c r="F2" s="32" t="s">
        <v>147</v>
      </c>
      <c r="G2" s="29">
        <v>0</v>
      </c>
      <c r="H2" s="28" t="s">
        <v>147</v>
      </c>
      <c r="I2" s="33">
        <v>0</v>
      </c>
      <c r="J2" s="8">
        <v>49.795000000000002</v>
      </c>
      <c r="K2" s="8">
        <v>19.920000000000002</v>
      </c>
      <c r="L2" s="8">
        <v>4</v>
      </c>
      <c r="M2" s="8">
        <v>2</v>
      </c>
      <c r="N2" s="8">
        <v>2</v>
      </c>
      <c r="O2" s="8">
        <v>11.206666666666665</v>
      </c>
      <c r="P2" s="8">
        <v>60.169999999999995</v>
      </c>
      <c r="Q2" s="11">
        <v>41.553333333333335</v>
      </c>
      <c r="R2" s="8">
        <v>59.825000000000003</v>
      </c>
      <c r="S2" s="8">
        <v>12.605</v>
      </c>
      <c r="T2" s="8">
        <v>3.25</v>
      </c>
      <c r="U2" s="8">
        <v>1</v>
      </c>
      <c r="V2" s="8">
        <v>1</v>
      </c>
      <c r="W2" s="8">
        <v>0.65666666666666662</v>
      </c>
      <c r="X2" s="8">
        <v>52.936666666666667</v>
      </c>
      <c r="Y2" s="11">
        <v>31.793333333333333</v>
      </c>
      <c r="Z2" s="8">
        <v>49.126666666666665</v>
      </c>
      <c r="AA2" s="8">
        <v>0.42333333333333334</v>
      </c>
      <c r="AB2" s="8">
        <v>2.1666666666666665</v>
      </c>
      <c r="AC2" s="8">
        <v>0</v>
      </c>
      <c r="AD2" s="8">
        <v>0</v>
      </c>
      <c r="AE2" s="8">
        <v>0.37</v>
      </c>
      <c r="AF2" s="8">
        <v>48.65</v>
      </c>
      <c r="AG2" s="11">
        <v>21.12</v>
      </c>
      <c r="AH2" s="8">
        <v>34.504999999999995</v>
      </c>
      <c r="AI2" s="8">
        <v>6.52</v>
      </c>
      <c r="AJ2" s="8">
        <v>3</v>
      </c>
      <c r="AK2" s="8">
        <v>1.5</v>
      </c>
      <c r="AL2" s="8">
        <v>1.5</v>
      </c>
      <c r="AM2" s="8">
        <v>3.07</v>
      </c>
      <c r="AN2" s="8">
        <v>39.986666666666672</v>
      </c>
      <c r="AO2" s="11">
        <v>23.080000000000002</v>
      </c>
      <c r="AP2" s="8">
        <v>37.234999999999999</v>
      </c>
      <c r="AQ2" s="8">
        <v>13.265000000000001</v>
      </c>
      <c r="AR2" s="8">
        <v>4.5</v>
      </c>
      <c r="AS2" s="8">
        <v>2</v>
      </c>
      <c r="AT2" s="8">
        <v>2</v>
      </c>
      <c r="AU2" s="8">
        <v>3.9233333333333333</v>
      </c>
      <c r="AV2" s="8">
        <v>24.89</v>
      </c>
      <c r="AW2" s="11">
        <v>10.733333333333334</v>
      </c>
      <c r="AX2" s="8">
        <v>12.015000000000001</v>
      </c>
      <c r="AY2" s="8">
        <v>2.5</v>
      </c>
      <c r="AZ2" s="8">
        <v>2.75</v>
      </c>
      <c r="BA2" s="8">
        <v>0.5</v>
      </c>
      <c r="BB2" s="8">
        <v>0.25</v>
      </c>
      <c r="BC2" s="8">
        <v>0.17</v>
      </c>
      <c r="BD2" s="8">
        <v>6.0633333333333326</v>
      </c>
      <c r="BE2" s="11">
        <v>1.4966666666666668</v>
      </c>
      <c r="BF2" s="19">
        <f t="shared" ref="BF2:BF33" si="0">SUM((K2*0.1)+(L2*2)+(M2*3.33)+(N2*3.33)+(Q2*0.1))</f>
        <v>27.467333333333336</v>
      </c>
      <c r="BG2" s="19">
        <f t="shared" ref="BG2:BG33" si="1">SUM((S2*0.1)+(T2*2)+(U2*3.33)+(V2*3.33)+(Y2*0.1))</f>
        <v>17.599833333333333</v>
      </c>
      <c r="BH2" s="19">
        <f t="shared" ref="BH2:BH33" si="2">SUM((AA2*0.1)+(AB2*2)+(AC2*3.33)+(AD2*3.33)+(AG2*0.1))</f>
        <v>6.4876666666666667</v>
      </c>
      <c r="BI2" s="19">
        <f t="shared" ref="BI2:BI33" si="3">SUM((AI2*0.1)+(AJ2*2)+(AK2*3.33)+(AL2*3.33)+(AQ2*0.1))</f>
        <v>17.968499999999999</v>
      </c>
      <c r="BJ2" s="19">
        <f t="shared" ref="BJ2:BJ33" si="4">SUM((AQ2*0.1)+(AR2*2)+(AS2*3.33)+(AT2*3.33)+(AW2*0.1))</f>
        <v>24.719833333333334</v>
      </c>
      <c r="BK2" s="62">
        <f t="shared" ref="BK2:BK33" si="5">SUM((AY2*0.1)+(AZ2*2)+(BA2*3.33)+(BB2*3.33)+(BE2*0.1))</f>
        <v>8.3971666666666671</v>
      </c>
      <c r="BL2" s="19">
        <f>SUM(BF2:BJ2)</f>
        <v>94.243166666666667</v>
      </c>
      <c r="BM2" s="19">
        <f>SUM(BF2:BK2)</f>
        <v>102.64033333333333</v>
      </c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</row>
    <row r="3" spans="1:187" s="7" customFormat="1" x14ac:dyDescent="0.2">
      <c r="A3" s="7" t="s">
        <v>257</v>
      </c>
      <c r="B3" s="7" t="s">
        <v>161</v>
      </c>
      <c r="C3" s="53">
        <v>42381</v>
      </c>
      <c r="D3" s="39" t="s">
        <v>161</v>
      </c>
      <c r="E3" s="40" t="s">
        <v>143</v>
      </c>
      <c r="F3" s="32" t="s">
        <v>147</v>
      </c>
      <c r="G3" s="29">
        <v>0</v>
      </c>
      <c r="H3" s="28" t="s">
        <v>147</v>
      </c>
      <c r="I3" s="30">
        <v>0</v>
      </c>
      <c r="J3" s="9">
        <v>33.29</v>
      </c>
      <c r="K3" s="9">
        <v>7.08</v>
      </c>
      <c r="L3" s="9">
        <v>3.5</v>
      </c>
      <c r="M3" s="9">
        <v>1.5</v>
      </c>
      <c r="N3" s="9">
        <v>1.5</v>
      </c>
      <c r="O3" s="9">
        <v>7.916666666666667</v>
      </c>
      <c r="P3" s="9">
        <v>41.126666666666665</v>
      </c>
      <c r="Q3" s="12">
        <v>22.090000000000003</v>
      </c>
      <c r="R3" s="9">
        <v>35.525000000000006</v>
      </c>
      <c r="S3" s="9">
        <v>4.9799999999999995</v>
      </c>
      <c r="T3" s="9">
        <v>3.5</v>
      </c>
      <c r="U3" s="9">
        <v>1.5</v>
      </c>
      <c r="V3" s="9">
        <v>1.5</v>
      </c>
      <c r="W3" s="9">
        <v>1.32</v>
      </c>
      <c r="X3" s="9">
        <v>44.936666666666667</v>
      </c>
      <c r="Y3" s="12">
        <v>17.95</v>
      </c>
      <c r="Z3" s="9">
        <v>45.886666666666663</v>
      </c>
      <c r="AA3" s="9">
        <v>7.4433333333333325</v>
      </c>
      <c r="AB3" s="9">
        <v>3</v>
      </c>
      <c r="AC3" s="9">
        <v>0.83333333333333337</v>
      </c>
      <c r="AD3" s="9">
        <v>0.66666666666666663</v>
      </c>
      <c r="AE3" s="9">
        <v>0.27</v>
      </c>
      <c r="AF3" s="9">
        <v>56.256666666666661</v>
      </c>
      <c r="AG3" s="12">
        <v>48.053333333333335</v>
      </c>
      <c r="AH3" s="9">
        <v>41.843333333333334</v>
      </c>
      <c r="AI3" s="9">
        <v>25.07</v>
      </c>
      <c r="AJ3" s="9">
        <v>3.8333333333333335</v>
      </c>
      <c r="AK3" s="9">
        <v>2</v>
      </c>
      <c r="AL3" s="9">
        <v>1.8333333333333333</v>
      </c>
      <c r="AM3" s="9">
        <v>4.13</v>
      </c>
      <c r="AN3" s="9">
        <v>37.486666666666672</v>
      </c>
      <c r="AO3" s="12">
        <v>20.523333333333333</v>
      </c>
      <c r="AP3" s="9">
        <v>38.68</v>
      </c>
      <c r="AQ3" s="9">
        <v>23.14</v>
      </c>
      <c r="AR3" s="9">
        <v>4.5</v>
      </c>
      <c r="AS3" s="9">
        <v>2.5</v>
      </c>
      <c r="AT3" s="9">
        <v>2.25</v>
      </c>
      <c r="AU3" s="9">
        <v>1.1966666666666665</v>
      </c>
      <c r="AV3" s="9">
        <v>20.946666666666669</v>
      </c>
      <c r="AW3" s="12">
        <v>8.7200000000000006</v>
      </c>
      <c r="AX3" s="9">
        <v>17.759999999999998</v>
      </c>
      <c r="AY3" s="9">
        <v>1.665</v>
      </c>
      <c r="AZ3" s="9">
        <v>2.75</v>
      </c>
      <c r="BA3" s="9">
        <v>0.75</v>
      </c>
      <c r="BB3" s="9">
        <v>0.75</v>
      </c>
      <c r="BC3" s="9">
        <v>4.6666666666666669E-2</v>
      </c>
      <c r="BD3" s="9">
        <v>3.69</v>
      </c>
      <c r="BE3" s="12">
        <v>2.2233333333333332</v>
      </c>
      <c r="BF3" s="19">
        <f t="shared" si="0"/>
        <v>19.907</v>
      </c>
      <c r="BG3" s="19">
        <f t="shared" si="1"/>
        <v>19.283000000000001</v>
      </c>
      <c r="BH3" s="19">
        <f t="shared" si="2"/>
        <v>16.544666666666668</v>
      </c>
      <c r="BI3" s="19">
        <f t="shared" si="3"/>
        <v>25.252666666666666</v>
      </c>
      <c r="BJ3" s="19">
        <f t="shared" si="4"/>
        <v>28.003499999999999</v>
      </c>
      <c r="BK3" s="62">
        <f t="shared" si="5"/>
        <v>10.883833333333333</v>
      </c>
      <c r="BL3" s="19">
        <f t="shared" ref="BL3:BL66" si="6">SUM(BF3:BJ3)</f>
        <v>108.99083333333334</v>
      </c>
      <c r="BM3" s="19">
        <f t="shared" ref="BM3:BM66" si="7">SUM(BF3:BK3)</f>
        <v>119.87466666666667</v>
      </c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</row>
    <row r="4" spans="1:187" s="7" customFormat="1" x14ac:dyDescent="0.2">
      <c r="A4" s="7" t="s">
        <v>257</v>
      </c>
      <c r="B4" s="7" t="s">
        <v>163</v>
      </c>
      <c r="C4" s="53">
        <v>42381</v>
      </c>
      <c r="D4" s="39" t="s">
        <v>163</v>
      </c>
      <c r="E4" s="40" t="s">
        <v>143</v>
      </c>
      <c r="F4" s="32" t="s">
        <v>147</v>
      </c>
      <c r="G4" s="29">
        <v>0</v>
      </c>
      <c r="H4" s="28" t="s">
        <v>147</v>
      </c>
      <c r="I4" s="30">
        <v>0</v>
      </c>
      <c r="J4" s="9">
        <v>44.08</v>
      </c>
      <c r="K4" s="9">
        <v>12.68</v>
      </c>
      <c r="L4" s="9">
        <v>4.25</v>
      </c>
      <c r="M4" s="9">
        <v>2</v>
      </c>
      <c r="N4" s="9">
        <v>2</v>
      </c>
      <c r="O4" s="9">
        <v>9.35</v>
      </c>
      <c r="P4" s="9">
        <v>56.483333333333327</v>
      </c>
      <c r="Q4" s="12">
        <v>41.656666666666666</v>
      </c>
      <c r="R4" s="9">
        <v>48.405000000000001</v>
      </c>
      <c r="S4" s="9">
        <v>17.450000000000003</v>
      </c>
      <c r="T4" s="9">
        <v>4</v>
      </c>
      <c r="U4" s="9">
        <v>2</v>
      </c>
      <c r="V4" s="9">
        <v>2</v>
      </c>
      <c r="W4" s="9">
        <v>4.6900000000000004</v>
      </c>
      <c r="X4" s="9">
        <v>45.736666666666657</v>
      </c>
      <c r="Y4" s="12">
        <v>29.099999999999998</v>
      </c>
      <c r="Z4" s="9">
        <v>54.325000000000003</v>
      </c>
      <c r="AA4" s="9">
        <v>24.884999999999998</v>
      </c>
      <c r="AB4" s="9">
        <v>4.75</v>
      </c>
      <c r="AC4" s="9">
        <v>2.5</v>
      </c>
      <c r="AD4" s="9">
        <v>2</v>
      </c>
      <c r="AE4" s="9">
        <v>0.33666666666666667</v>
      </c>
      <c r="AF4" s="9">
        <v>45.176666666666669</v>
      </c>
      <c r="AG4" s="12">
        <v>23.843333333333334</v>
      </c>
      <c r="AH4" s="9">
        <v>35.19</v>
      </c>
      <c r="AI4" s="9">
        <v>29.765000000000001</v>
      </c>
      <c r="AJ4" s="9">
        <v>4.5</v>
      </c>
      <c r="AK4" s="9">
        <v>2.8333333333333335</v>
      </c>
      <c r="AL4" s="9">
        <v>2.6666666666666665</v>
      </c>
      <c r="AM4" s="9">
        <v>5.2233333333333336</v>
      </c>
      <c r="AN4" s="9">
        <v>38.630000000000003</v>
      </c>
      <c r="AO4" s="12">
        <v>27.38</v>
      </c>
      <c r="AP4" s="9">
        <v>41.620000000000005</v>
      </c>
      <c r="AQ4" s="9">
        <v>31.28</v>
      </c>
      <c r="AR4" s="9">
        <v>5</v>
      </c>
      <c r="AS4" s="9">
        <v>3</v>
      </c>
      <c r="AT4" s="9">
        <v>2.75</v>
      </c>
      <c r="AU4" s="9">
        <v>0.50666666666666671</v>
      </c>
      <c r="AV4" s="9">
        <v>17.726666666666667</v>
      </c>
      <c r="AW4" s="12">
        <v>17.196666666666669</v>
      </c>
      <c r="AX4" s="9">
        <v>15.024999999999999</v>
      </c>
      <c r="AY4" s="9">
        <v>2.4649999999999999</v>
      </c>
      <c r="AZ4" s="9">
        <v>3</v>
      </c>
      <c r="BA4" s="9">
        <v>1</v>
      </c>
      <c r="BB4" s="9">
        <v>1</v>
      </c>
      <c r="BC4" s="9">
        <v>0.1466666666666667</v>
      </c>
      <c r="BD4" s="9">
        <v>0.28666666666666668</v>
      </c>
      <c r="BE4" s="12">
        <v>0.26</v>
      </c>
      <c r="BF4" s="19">
        <f t="shared" si="0"/>
        <v>27.253666666666668</v>
      </c>
      <c r="BG4" s="19">
        <f t="shared" si="1"/>
        <v>25.975000000000001</v>
      </c>
      <c r="BH4" s="19">
        <f t="shared" si="2"/>
        <v>29.357833333333332</v>
      </c>
      <c r="BI4" s="19">
        <f t="shared" si="3"/>
        <v>33.419499999999999</v>
      </c>
      <c r="BJ4" s="19">
        <f t="shared" si="4"/>
        <v>33.99516666666667</v>
      </c>
      <c r="BK4" s="62">
        <f t="shared" si="5"/>
        <v>12.932499999999999</v>
      </c>
      <c r="BL4" s="19">
        <f t="shared" si="6"/>
        <v>150.00116666666668</v>
      </c>
      <c r="BM4" s="19">
        <f t="shared" si="7"/>
        <v>162.93366666666668</v>
      </c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</row>
    <row r="5" spans="1:187" s="7" customFormat="1" x14ac:dyDescent="0.2">
      <c r="A5" s="7" t="s">
        <v>257</v>
      </c>
      <c r="B5" s="7" t="s">
        <v>162</v>
      </c>
      <c r="C5" s="53">
        <v>42381</v>
      </c>
      <c r="D5" s="39" t="s">
        <v>162</v>
      </c>
      <c r="E5" s="40" t="s">
        <v>143</v>
      </c>
      <c r="F5" s="32" t="s">
        <v>147</v>
      </c>
      <c r="G5" s="29">
        <v>0</v>
      </c>
      <c r="H5" s="28" t="s">
        <v>149</v>
      </c>
      <c r="I5" s="30">
        <v>1</v>
      </c>
      <c r="J5" s="9">
        <v>49.010000000000005</v>
      </c>
      <c r="K5" s="9">
        <v>6.415</v>
      </c>
      <c r="L5" s="9">
        <v>3.75</v>
      </c>
      <c r="M5" s="9">
        <v>1.75</v>
      </c>
      <c r="N5" s="9">
        <v>1.5</v>
      </c>
      <c r="O5" s="9">
        <v>12.813333333333333</v>
      </c>
      <c r="P5" s="9">
        <v>59.24</v>
      </c>
      <c r="Q5" s="12">
        <v>15.686666666666667</v>
      </c>
      <c r="R5" s="9">
        <v>49.370000000000005</v>
      </c>
      <c r="S5" s="9">
        <v>15.715</v>
      </c>
      <c r="T5" s="9">
        <v>3.75</v>
      </c>
      <c r="U5" s="9">
        <v>1.5</v>
      </c>
      <c r="V5" s="9">
        <v>1.5</v>
      </c>
      <c r="W5" s="9">
        <v>4.17</v>
      </c>
      <c r="X5" s="9">
        <v>58.860000000000007</v>
      </c>
      <c r="Y5" s="12">
        <v>14.696666666666665</v>
      </c>
      <c r="Z5" s="9">
        <v>57.2</v>
      </c>
      <c r="AA5" s="9">
        <v>3.6399999999999997</v>
      </c>
      <c r="AB5" s="9">
        <v>3</v>
      </c>
      <c r="AC5" s="9">
        <v>0.75</v>
      </c>
      <c r="AD5" s="9">
        <v>0.75</v>
      </c>
      <c r="AE5" s="9">
        <v>0.51999999999999991</v>
      </c>
      <c r="AF5" s="9">
        <v>59.606666666666662</v>
      </c>
      <c r="AG5" s="12">
        <v>14.443333333333333</v>
      </c>
      <c r="AH5" s="9">
        <v>14.965</v>
      </c>
      <c r="AI5" s="9">
        <v>0.81500000000000006</v>
      </c>
      <c r="AJ5" s="9">
        <v>2.75</v>
      </c>
      <c r="AK5" s="9">
        <v>0.5</v>
      </c>
      <c r="AL5" s="9">
        <v>1</v>
      </c>
      <c r="AM5" s="9">
        <v>8.4149999999999991</v>
      </c>
      <c r="AN5" s="9">
        <v>37.053333333333335</v>
      </c>
      <c r="AO5" s="12">
        <v>21.303333333333331</v>
      </c>
      <c r="AP5" s="9">
        <v>35.92</v>
      </c>
      <c r="AQ5" s="9">
        <v>20.869999999999997</v>
      </c>
      <c r="AR5" s="9">
        <v>4</v>
      </c>
      <c r="AS5" s="9">
        <v>2.5</v>
      </c>
      <c r="AT5" s="9">
        <v>2.5</v>
      </c>
      <c r="AU5" s="9">
        <v>5.419999999999999</v>
      </c>
      <c r="AV5" s="9">
        <v>22.676666666666666</v>
      </c>
      <c r="AW5" s="12">
        <v>13.254999999999999</v>
      </c>
      <c r="AX5" s="9">
        <v>18.676666666666666</v>
      </c>
      <c r="AY5" s="9">
        <v>9.1866666666666674</v>
      </c>
      <c r="AZ5" s="9">
        <v>2.3333333333333335</v>
      </c>
      <c r="BA5" s="9">
        <v>1</v>
      </c>
      <c r="BB5" s="9">
        <v>0.66666666666666663</v>
      </c>
      <c r="BC5" s="9">
        <v>3.666666666666666E-2</v>
      </c>
      <c r="BD5" s="9">
        <v>2.0933333333333333</v>
      </c>
      <c r="BE5" s="12">
        <v>0.51500000000000001</v>
      </c>
      <c r="BF5" s="19">
        <f t="shared" si="0"/>
        <v>20.532666666666668</v>
      </c>
      <c r="BG5" s="19">
        <f t="shared" si="1"/>
        <v>20.531166666666667</v>
      </c>
      <c r="BH5" s="19">
        <f t="shared" si="2"/>
        <v>12.803333333333333</v>
      </c>
      <c r="BI5" s="19">
        <f t="shared" si="3"/>
        <v>12.663499999999999</v>
      </c>
      <c r="BJ5" s="19">
        <f t="shared" si="4"/>
        <v>28.0625</v>
      </c>
      <c r="BK5" s="62">
        <f t="shared" si="5"/>
        <v>11.186833333333333</v>
      </c>
      <c r="BL5" s="19">
        <f t="shared" si="6"/>
        <v>94.593166666666662</v>
      </c>
      <c r="BM5" s="19">
        <f t="shared" si="7"/>
        <v>105.78</v>
      </c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</row>
    <row r="6" spans="1:187" s="7" customFormat="1" x14ac:dyDescent="0.2">
      <c r="A6" s="7" t="s">
        <v>257</v>
      </c>
      <c r="B6" s="7" t="s">
        <v>164</v>
      </c>
      <c r="C6" s="53">
        <v>42381</v>
      </c>
      <c r="D6" s="39" t="s">
        <v>164</v>
      </c>
      <c r="E6" s="40" t="s">
        <v>143</v>
      </c>
      <c r="F6" s="32" t="s">
        <v>147</v>
      </c>
      <c r="G6" s="29">
        <v>0</v>
      </c>
      <c r="H6" s="28" t="s">
        <v>147</v>
      </c>
      <c r="I6" s="30">
        <v>0</v>
      </c>
      <c r="J6" s="9">
        <v>41.004999999999995</v>
      </c>
      <c r="K6" s="9">
        <v>7.4050000000000002</v>
      </c>
      <c r="L6" s="9">
        <v>3.75</v>
      </c>
      <c r="M6" s="9">
        <v>2</v>
      </c>
      <c r="N6" s="9">
        <v>2</v>
      </c>
      <c r="O6" s="9">
        <v>7.6400000000000006</v>
      </c>
      <c r="P6" s="9">
        <v>52.109999999999992</v>
      </c>
      <c r="Q6" s="12">
        <v>30.495000000000001</v>
      </c>
      <c r="R6" s="9">
        <v>47.195</v>
      </c>
      <c r="S6" s="9">
        <v>8</v>
      </c>
      <c r="T6" s="9">
        <v>4</v>
      </c>
      <c r="U6" s="9">
        <v>2</v>
      </c>
      <c r="V6" s="9">
        <v>2</v>
      </c>
      <c r="W6" s="9">
        <v>0.42666666666666658</v>
      </c>
      <c r="X6" s="9">
        <v>49.646666666666668</v>
      </c>
      <c r="Y6" s="12">
        <v>17.84</v>
      </c>
      <c r="Z6" s="9">
        <v>46.74</v>
      </c>
      <c r="AA6" s="9">
        <v>7.7900000000000009</v>
      </c>
      <c r="AB6" s="9">
        <v>3</v>
      </c>
      <c r="AC6" s="9">
        <v>1</v>
      </c>
      <c r="AD6" s="9">
        <v>1</v>
      </c>
      <c r="AE6" s="9">
        <v>0.19000000000000003</v>
      </c>
      <c r="AF6" s="9">
        <v>55.033333333333331</v>
      </c>
      <c r="AG6" s="12">
        <v>20.546666666666667</v>
      </c>
      <c r="AH6" s="9">
        <v>30.490000000000002</v>
      </c>
      <c r="AI6" s="9">
        <v>18.725000000000001</v>
      </c>
      <c r="AJ6" s="9">
        <v>4</v>
      </c>
      <c r="AK6" s="9">
        <v>2</v>
      </c>
      <c r="AL6" s="9">
        <v>2</v>
      </c>
      <c r="AM6" s="9">
        <v>7.1000000000000005</v>
      </c>
      <c r="AN6" s="9">
        <v>39.729999999999997</v>
      </c>
      <c r="AO6" s="12">
        <v>23.373333333333335</v>
      </c>
      <c r="AP6" s="9">
        <v>43.230000000000004</v>
      </c>
      <c r="AQ6" s="9">
        <v>18.549999999999997</v>
      </c>
      <c r="AR6" s="9">
        <v>4.5</v>
      </c>
      <c r="AS6" s="9">
        <v>2.25</v>
      </c>
      <c r="AT6" s="9">
        <v>2.25</v>
      </c>
      <c r="AU6" s="9">
        <v>2.4866666666666668</v>
      </c>
      <c r="AV6" s="9">
        <v>19.576666666666664</v>
      </c>
      <c r="AW6" s="12">
        <v>11.816666666666665</v>
      </c>
      <c r="AX6" s="9">
        <v>18.78</v>
      </c>
      <c r="AY6" s="9">
        <v>1.1000000000000001</v>
      </c>
      <c r="AZ6" s="9">
        <v>3</v>
      </c>
      <c r="BA6" s="9">
        <v>1</v>
      </c>
      <c r="BB6" s="9">
        <v>1</v>
      </c>
      <c r="BC6" s="9">
        <v>2.5000000000000001E-2</v>
      </c>
      <c r="BD6" s="9">
        <v>2.7233333333333332</v>
      </c>
      <c r="BE6" s="12">
        <v>0.27333333333333337</v>
      </c>
      <c r="BF6" s="19">
        <f t="shared" si="0"/>
        <v>24.61</v>
      </c>
      <c r="BG6" s="19">
        <f t="shared" si="1"/>
        <v>23.904</v>
      </c>
      <c r="BH6" s="19">
        <f t="shared" si="2"/>
        <v>15.493666666666666</v>
      </c>
      <c r="BI6" s="19">
        <f t="shared" si="3"/>
        <v>25.047499999999999</v>
      </c>
      <c r="BJ6" s="19">
        <f t="shared" si="4"/>
        <v>27.021666666666665</v>
      </c>
      <c r="BK6" s="62">
        <f t="shared" si="5"/>
        <v>12.797333333333334</v>
      </c>
      <c r="BL6" s="19">
        <f t="shared" si="6"/>
        <v>116.07683333333333</v>
      </c>
      <c r="BM6" s="19">
        <f t="shared" si="7"/>
        <v>128.87416666666667</v>
      </c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</row>
    <row r="7" spans="1:187" s="7" customFormat="1" x14ac:dyDescent="0.2">
      <c r="A7" s="7" t="s">
        <v>257</v>
      </c>
      <c r="B7" s="7" t="s">
        <v>235</v>
      </c>
      <c r="C7" s="53">
        <v>42381</v>
      </c>
      <c r="D7" s="39" t="s">
        <v>235</v>
      </c>
      <c r="E7" s="40" t="s">
        <v>143</v>
      </c>
      <c r="F7" s="32" t="s">
        <v>149</v>
      </c>
      <c r="G7" s="29">
        <v>1</v>
      </c>
      <c r="H7" s="28" t="s">
        <v>149</v>
      </c>
      <c r="I7" s="30">
        <v>1</v>
      </c>
      <c r="J7" s="9">
        <v>40.775000000000006</v>
      </c>
      <c r="K7" s="9">
        <v>16.055</v>
      </c>
      <c r="L7" s="9">
        <v>4</v>
      </c>
      <c r="M7" s="9">
        <v>2</v>
      </c>
      <c r="N7" s="9">
        <v>2.5</v>
      </c>
      <c r="O7" s="9">
        <v>3.4566666666666666</v>
      </c>
      <c r="P7" s="9">
        <v>46.756666666666668</v>
      </c>
      <c r="Q7" s="12">
        <v>26.263333333333332</v>
      </c>
      <c r="R7" s="9">
        <v>43.254999999999995</v>
      </c>
      <c r="S7" s="9">
        <v>16.21</v>
      </c>
      <c r="T7" s="9">
        <v>4.75</v>
      </c>
      <c r="U7" s="9">
        <v>2.5</v>
      </c>
      <c r="V7" s="9">
        <v>2.5</v>
      </c>
      <c r="W7" s="9">
        <v>2.6999999999999997</v>
      </c>
      <c r="X7" s="9">
        <v>48.236666666666672</v>
      </c>
      <c r="Y7" s="12">
        <v>31.076666666666672</v>
      </c>
      <c r="Z7" s="9">
        <v>45.84</v>
      </c>
      <c r="AA7" s="9">
        <v>11.934999999999999</v>
      </c>
      <c r="AB7" s="9">
        <v>3.5</v>
      </c>
      <c r="AC7" s="9">
        <v>1.75</v>
      </c>
      <c r="AD7" s="9">
        <v>2</v>
      </c>
      <c r="AE7" s="9">
        <v>6.080000000000001</v>
      </c>
      <c r="AF7" s="9">
        <v>48.6</v>
      </c>
      <c r="AG7" s="12">
        <v>28.585000000000001</v>
      </c>
      <c r="AH7" s="9">
        <v>54.436666666666667</v>
      </c>
      <c r="AI7" s="9">
        <v>30.63</v>
      </c>
      <c r="AJ7" s="9">
        <v>5</v>
      </c>
      <c r="AK7" s="9">
        <v>2.8333333333333335</v>
      </c>
      <c r="AL7" s="9">
        <v>2.8333333333333335</v>
      </c>
      <c r="AM7" s="9">
        <v>2.42</v>
      </c>
      <c r="AN7" s="9">
        <v>32.884999999999998</v>
      </c>
      <c r="AO7" s="12">
        <v>18.256666666666664</v>
      </c>
      <c r="AP7" s="9">
        <v>47.475000000000001</v>
      </c>
      <c r="AQ7" s="9">
        <v>17.785</v>
      </c>
      <c r="AR7" s="9">
        <v>4.75</v>
      </c>
      <c r="AS7" s="9">
        <v>2.75</v>
      </c>
      <c r="AT7" s="9">
        <v>2.25</v>
      </c>
      <c r="AU7" s="9">
        <v>0.33333333333333331</v>
      </c>
      <c r="AV7" s="9">
        <v>15.62</v>
      </c>
      <c r="AW7" s="12">
        <v>8.69</v>
      </c>
      <c r="AX7" s="9">
        <v>8.9899999999999984</v>
      </c>
      <c r="AY7" s="9">
        <v>0.02</v>
      </c>
      <c r="AZ7" s="9">
        <v>3.5</v>
      </c>
      <c r="BA7" s="9">
        <v>0</v>
      </c>
      <c r="BB7" s="9">
        <v>0</v>
      </c>
      <c r="BC7" s="9">
        <v>2.5000000000000001E-2</v>
      </c>
      <c r="BD7" s="9">
        <v>0.27333333333333337</v>
      </c>
      <c r="BE7" s="12">
        <v>0.84666666666666668</v>
      </c>
      <c r="BF7" s="19">
        <f t="shared" si="0"/>
        <v>27.216833333333334</v>
      </c>
      <c r="BG7" s="19">
        <f t="shared" si="1"/>
        <v>30.878666666666664</v>
      </c>
      <c r="BH7" s="19">
        <f t="shared" si="2"/>
        <v>23.5395</v>
      </c>
      <c r="BI7" s="19">
        <f t="shared" si="3"/>
        <v>33.711500000000001</v>
      </c>
      <c r="BJ7" s="19">
        <f t="shared" si="4"/>
        <v>28.797499999999999</v>
      </c>
      <c r="BK7" s="62">
        <f t="shared" si="5"/>
        <v>7.086666666666666</v>
      </c>
      <c r="BL7" s="19">
        <f t="shared" si="6"/>
        <v>144.14400000000001</v>
      </c>
      <c r="BM7" s="19">
        <f t="shared" si="7"/>
        <v>151.23066666666668</v>
      </c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</row>
    <row r="8" spans="1:187" s="7" customFormat="1" x14ac:dyDescent="0.2">
      <c r="A8" s="7" t="s">
        <v>257</v>
      </c>
      <c r="B8" s="7" t="s">
        <v>165</v>
      </c>
      <c r="C8" s="53">
        <v>42382</v>
      </c>
      <c r="D8" s="39" t="s">
        <v>165</v>
      </c>
      <c r="E8" s="40" t="s">
        <v>143</v>
      </c>
      <c r="F8" s="32" t="s">
        <v>147</v>
      </c>
      <c r="G8" s="29">
        <v>0</v>
      </c>
      <c r="H8" s="28" t="s">
        <v>149</v>
      </c>
      <c r="I8" s="30">
        <v>1</v>
      </c>
      <c r="J8" s="9">
        <v>41.55</v>
      </c>
      <c r="K8" s="9">
        <v>20.541</v>
      </c>
      <c r="L8" s="9">
        <v>4</v>
      </c>
      <c r="M8" s="9">
        <v>2</v>
      </c>
      <c r="N8" s="9">
        <v>2</v>
      </c>
      <c r="O8" s="9">
        <v>5.3533333333333344</v>
      </c>
      <c r="P8" s="9">
        <v>33.193333333333335</v>
      </c>
      <c r="Q8" s="12">
        <v>18.143333333333334</v>
      </c>
      <c r="R8" s="9">
        <v>32.197000000000003</v>
      </c>
      <c r="S8" s="9">
        <v>1.7209999999999999</v>
      </c>
      <c r="T8" s="9">
        <v>2.5</v>
      </c>
      <c r="U8" s="9">
        <v>0.75</v>
      </c>
      <c r="V8" s="9">
        <v>0</v>
      </c>
      <c r="W8" s="9">
        <v>0.37333333333333335</v>
      </c>
      <c r="X8" s="9">
        <v>26.583333333333332</v>
      </c>
      <c r="Y8" s="12">
        <v>15.286666666666667</v>
      </c>
      <c r="Z8" s="9">
        <v>45.525999999999996</v>
      </c>
      <c r="AA8" s="9">
        <v>0.495</v>
      </c>
      <c r="AB8" s="9">
        <v>1</v>
      </c>
      <c r="AC8" s="9">
        <v>0</v>
      </c>
      <c r="AD8" s="9">
        <v>0</v>
      </c>
      <c r="AE8" s="9">
        <v>0.01</v>
      </c>
      <c r="AF8" s="9">
        <v>11.200000000000001</v>
      </c>
      <c r="AG8" s="12">
        <v>13.773333333333333</v>
      </c>
      <c r="AH8" s="9">
        <v>55.05</v>
      </c>
      <c r="AI8" s="9">
        <v>38.14</v>
      </c>
      <c r="AJ8" s="9">
        <v>5</v>
      </c>
      <c r="AK8" s="9">
        <v>3</v>
      </c>
      <c r="AL8" s="9">
        <v>3</v>
      </c>
      <c r="AM8" s="9">
        <v>5.206666666666667</v>
      </c>
      <c r="AN8" s="9">
        <v>37.456666666666663</v>
      </c>
      <c r="AO8" s="12">
        <v>15.38</v>
      </c>
      <c r="AP8" s="9">
        <v>32.136666666666663</v>
      </c>
      <c r="AQ8" s="9">
        <v>18.023333333333333</v>
      </c>
      <c r="AR8" s="9">
        <v>4.5</v>
      </c>
      <c r="AS8" s="9">
        <v>2.5</v>
      </c>
      <c r="AT8" s="9">
        <v>2.5</v>
      </c>
      <c r="AU8" s="9">
        <v>2.0033333333333334</v>
      </c>
      <c r="AV8" s="9">
        <v>18.236666666666668</v>
      </c>
      <c r="AW8" s="12">
        <v>8.7899999999999991</v>
      </c>
      <c r="AX8" s="9">
        <v>17.579999999999998</v>
      </c>
      <c r="AY8" s="9">
        <v>1.4750000000000001</v>
      </c>
      <c r="AZ8" s="9">
        <v>3</v>
      </c>
      <c r="BA8" s="9">
        <v>0.25</v>
      </c>
      <c r="BB8" s="9">
        <v>0.25</v>
      </c>
      <c r="BC8" s="9">
        <v>3.3333333333333335E-3</v>
      </c>
      <c r="BD8" s="9">
        <v>0.22</v>
      </c>
      <c r="BE8" s="12">
        <v>3.0000000000000002E-2</v>
      </c>
      <c r="BF8" s="19">
        <f t="shared" si="0"/>
        <v>25.188433333333336</v>
      </c>
      <c r="BG8" s="19">
        <f t="shared" si="1"/>
        <v>9.198266666666667</v>
      </c>
      <c r="BH8" s="19">
        <f t="shared" si="2"/>
        <v>3.4268333333333336</v>
      </c>
      <c r="BI8" s="19">
        <f t="shared" si="3"/>
        <v>35.596333333333334</v>
      </c>
      <c r="BJ8" s="19">
        <f t="shared" si="4"/>
        <v>28.331333333333333</v>
      </c>
      <c r="BK8" s="62">
        <f t="shared" si="5"/>
        <v>7.8155000000000001</v>
      </c>
      <c r="BL8" s="19">
        <f t="shared" si="6"/>
        <v>101.74120000000001</v>
      </c>
      <c r="BM8" s="19">
        <f t="shared" si="7"/>
        <v>109.55670000000001</v>
      </c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</row>
    <row r="9" spans="1:187" s="7" customFormat="1" x14ac:dyDescent="0.2">
      <c r="A9" s="7" t="s">
        <v>257</v>
      </c>
      <c r="B9" s="7" t="s">
        <v>166</v>
      </c>
      <c r="C9" s="53">
        <v>42382</v>
      </c>
      <c r="D9" s="39" t="s">
        <v>166</v>
      </c>
      <c r="E9" s="40" t="s">
        <v>143</v>
      </c>
      <c r="F9" s="32" t="s">
        <v>147</v>
      </c>
      <c r="G9" s="29">
        <v>0</v>
      </c>
      <c r="H9" s="28" t="s">
        <v>147</v>
      </c>
      <c r="I9" s="30">
        <v>0</v>
      </c>
      <c r="J9" s="9">
        <v>38.086333333333329</v>
      </c>
      <c r="K9" s="9">
        <v>18.837499999999999</v>
      </c>
      <c r="L9" s="9">
        <v>4</v>
      </c>
      <c r="M9" s="9">
        <v>2</v>
      </c>
      <c r="N9" s="9">
        <v>2</v>
      </c>
      <c r="O9" s="9">
        <v>5.2233333333333336</v>
      </c>
      <c r="P9" s="9">
        <v>48.879999999999995</v>
      </c>
      <c r="Q9" s="12">
        <v>27.290000000000003</v>
      </c>
      <c r="R9" s="9">
        <v>42.32</v>
      </c>
      <c r="S9" s="9">
        <v>15.211500000000001</v>
      </c>
      <c r="T9" s="9">
        <v>3.6666666666666665</v>
      </c>
      <c r="U9" s="9">
        <v>1.5</v>
      </c>
      <c r="V9" s="9">
        <v>1.5</v>
      </c>
      <c r="W9" s="9">
        <v>0.77333333333333332</v>
      </c>
      <c r="X9" s="9">
        <v>49.31666666666667</v>
      </c>
      <c r="Y9" s="12">
        <v>22.256666666666664</v>
      </c>
      <c r="Z9" s="9">
        <v>64.881</v>
      </c>
      <c r="AA9" s="9">
        <v>18.844999999999999</v>
      </c>
      <c r="AB9" s="9">
        <v>3</v>
      </c>
      <c r="AC9" s="9">
        <v>2</v>
      </c>
      <c r="AD9" s="9">
        <v>2</v>
      </c>
      <c r="AE9" s="9">
        <v>2.2933333333333334</v>
      </c>
      <c r="AF9" s="9">
        <v>53.966666666666669</v>
      </c>
      <c r="AG9" s="12">
        <v>17.68</v>
      </c>
      <c r="AH9" s="9">
        <v>64.893333333333331</v>
      </c>
      <c r="AI9" s="9">
        <v>42.573333333333331</v>
      </c>
      <c r="AJ9" s="9">
        <v>5</v>
      </c>
      <c r="AK9" s="9">
        <v>2.6666666666666665</v>
      </c>
      <c r="AL9" s="9">
        <v>2.6666666666666665</v>
      </c>
      <c r="AM9" s="9">
        <v>6.9333333333333336</v>
      </c>
      <c r="AN9" s="9">
        <v>49.646666666666668</v>
      </c>
      <c r="AO9" s="12">
        <v>35.94</v>
      </c>
      <c r="AP9" s="9">
        <v>55.244999999999997</v>
      </c>
      <c r="AQ9" s="9">
        <v>28.094999999999999</v>
      </c>
      <c r="AR9" s="9">
        <v>5</v>
      </c>
      <c r="AS9" s="9">
        <v>3</v>
      </c>
      <c r="AT9" s="9">
        <v>2.5</v>
      </c>
      <c r="AU9" s="9">
        <v>1.0533333333333332</v>
      </c>
      <c r="AV9" s="9">
        <v>13.516666666666666</v>
      </c>
      <c r="AW9" s="12">
        <v>8.8699999999999992</v>
      </c>
      <c r="AX9" s="9">
        <v>21.234999999999999</v>
      </c>
      <c r="AY9" s="9">
        <v>1.37</v>
      </c>
      <c r="AZ9" s="9">
        <v>2.75</v>
      </c>
      <c r="BA9" s="9">
        <v>0.25</v>
      </c>
      <c r="BB9" s="9">
        <v>0.25</v>
      </c>
      <c r="BC9" s="9">
        <v>0.14333333333333334</v>
      </c>
      <c r="BD9" s="9">
        <v>0.36499999999999999</v>
      </c>
      <c r="BE9" s="12">
        <v>0.06</v>
      </c>
      <c r="BF9" s="19">
        <f t="shared" si="0"/>
        <v>25.932749999999999</v>
      </c>
      <c r="BG9" s="19">
        <f t="shared" si="1"/>
        <v>21.070149999999998</v>
      </c>
      <c r="BH9" s="19">
        <f t="shared" si="2"/>
        <v>22.9725</v>
      </c>
      <c r="BI9" s="19">
        <f t="shared" si="3"/>
        <v>34.826833333333326</v>
      </c>
      <c r="BJ9" s="19">
        <f t="shared" si="4"/>
        <v>32.011499999999998</v>
      </c>
      <c r="BK9" s="62">
        <f t="shared" si="5"/>
        <v>7.3079999999999998</v>
      </c>
      <c r="BL9" s="19">
        <f t="shared" si="6"/>
        <v>136.81373333333332</v>
      </c>
      <c r="BM9" s="19">
        <f t="shared" si="7"/>
        <v>144.12173333333331</v>
      </c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</row>
    <row r="10" spans="1:187" s="7" customFormat="1" x14ac:dyDescent="0.2">
      <c r="A10" s="7" t="s">
        <v>257</v>
      </c>
      <c r="B10" s="7" t="s">
        <v>204</v>
      </c>
      <c r="C10" s="53">
        <v>42388</v>
      </c>
      <c r="D10" s="39" t="s">
        <v>204</v>
      </c>
      <c r="E10" s="40" t="s">
        <v>143</v>
      </c>
      <c r="F10" s="32" t="s">
        <v>147</v>
      </c>
      <c r="G10" s="29">
        <v>0</v>
      </c>
      <c r="H10" s="28" t="s">
        <v>147</v>
      </c>
      <c r="I10" s="30">
        <v>0</v>
      </c>
      <c r="J10" s="9">
        <v>50.004999999999995</v>
      </c>
      <c r="K10" s="9">
        <v>29.68</v>
      </c>
      <c r="L10" s="9">
        <v>4</v>
      </c>
      <c r="M10" s="9">
        <v>2.5</v>
      </c>
      <c r="N10" s="9">
        <v>2.25</v>
      </c>
      <c r="O10" s="9">
        <v>15.770000000000001</v>
      </c>
      <c r="P10" s="9">
        <v>47.50333333333333</v>
      </c>
      <c r="Q10" s="12">
        <v>29.47666666666667</v>
      </c>
      <c r="R10" s="9">
        <v>57.414999999999999</v>
      </c>
      <c r="S10" s="9">
        <v>23.02</v>
      </c>
      <c r="T10" s="9">
        <v>3.5</v>
      </c>
      <c r="U10" s="9">
        <v>1.5</v>
      </c>
      <c r="V10" s="9">
        <v>1.25</v>
      </c>
      <c r="W10" s="9">
        <v>0.63333333333333341</v>
      </c>
      <c r="X10" s="9">
        <v>31.023333333333337</v>
      </c>
      <c r="Y10" s="12">
        <v>10.190000000000001</v>
      </c>
      <c r="Z10" s="9">
        <v>53.524999999999999</v>
      </c>
      <c r="AA10" s="9">
        <v>2.2149999999999999</v>
      </c>
      <c r="AB10" s="9">
        <v>2</v>
      </c>
      <c r="AC10" s="9">
        <v>0.25</v>
      </c>
      <c r="AD10" s="9">
        <v>0.25</v>
      </c>
      <c r="AE10" s="9">
        <v>0.27666666666666667</v>
      </c>
      <c r="AF10" s="9">
        <v>43.313333333333333</v>
      </c>
      <c r="AG10" s="12">
        <v>30.463333333333335</v>
      </c>
      <c r="AH10" s="9">
        <v>49.1</v>
      </c>
      <c r="AI10" s="9">
        <v>35.22</v>
      </c>
      <c r="AJ10" s="9">
        <v>5</v>
      </c>
      <c r="AK10" s="9">
        <v>3</v>
      </c>
      <c r="AL10" s="9">
        <v>3</v>
      </c>
      <c r="AM10" s="9">
        <v>5.336666666666666</v>
      </c>
      <c r="AN10" s="9">
        <v>24.456666666666667</v>
      </c>
      <c r="AO10" s="12">
        <v>17.260000000000002</v>
      </c>
      <c r="AP10" s="9">
        <v>16.695</v>
      </c>
      <c r="AQ10" s="9">
        <v>6.5500000000000007</v>
      </c>
      <c r="AR10" s="9">
        <v>3</v>
      </c>
      <c r="AS10" s="9">
        <v>1</v>
      </c>
      <c r="AT10" s="9">
        <v>1.5</v>
      </c>
      <c r="AU10" s="9">
        <v>0.15333333333333335</v>
      </c>
      <c r="AV10" s="9">
        <v>2.3733333333333331</v>
      </c>
      <c r="AW10" s="12">
        <v>1.32</v>
      </c>
      <c r="AX10" s="9">
        <v>17.055</v>
      </c>
      <c r="AY10" s="9">
        <v>0.315</v>
      </c>
      <c r="AZ10" s="9">
        <v>2.5</v>
      </c>
      <c r="BA10" s="9">
        <v>0</v>
      </c>
      <c r="BB10" s="9">
        <v>0</v>
      </c>
      <c r="BC10" s="9">
        <v>5.6666666666666671E-2</v>
      </c>
      <c r="BD10" s="9">
        <v>0.03</v>
      </c>
      <c r="BE10" s="12">
        <v>0.12333333333333334</v>
      </c>
      <c r="BF10" s="19">
        <f t="shared" si="0"/>
        <v>29.733166666666666</v>
      </c>
      <c r="BG10" s="19">
        <f t="shared" si="1"/>
        <v>19.478499999999997</v>
      </c>
      <c r="BH10" s="19">
        <f t="shared" si="2"/>
        <v>8.932833333333333</v>
      </c>
      <c r="BI10" s="19">
        <f t="shared" si="3"/>
        <v>34.157000000000004</v>
      </c>
      <c r="BJ10" s="19">
        <f t="shared" si="4"/>
        <v>15.112</v>
      </c>
      <c r="BK10" s="62">
        <f t="shared" si="5"/>
        <v>5.0438333333333336</v>
      </c>
      <c r="BL10" s="19">
        <f t="shared" si="6"/>
        <v>107.4135</v>
      </c>
      <c r="BM10" s="19">
        <f t="shared" si="7"/>
        <v>112.45733333333334</v>
      </c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</row>
    <row r="11" spans="1:187" s="7" customFormat="1" x14ac:dyDescent="0.2">
      <c r="A11" s="7" t="s">
        <v>257</v>
      </c>
      <c r="B11" s="7" t="s">
        <v>241</v>
      </c>
      <c r="C11" s="53">
        <v>42383</v>
      </c>
      <c r="D11" s="39" t="s">
        <v>241</v>
      </c>
      <c r="E11" s="40" t="s">
        <v>143</v>
      </c>
      <c r="F11" s="32" t="s">
        <v>149</v>
      </c>
      <c r="G11" s="29">
        <v>1</v>
      </c>
      <c r="H11" s="28" t="s">
        <v>149</v>
      </c>
      <c r="I11" s="30">
        <v>1</v>
      </c>
      <c r="J11" s="9">
        <v>32.064999999999998</v>
      </c>
      <c r="K11" s="9">
        <v>9.2249999999999996</v>
      </c>
      <c r="L11" s="9">
        <v>4</v>
      </c>
      <c r="M11" s="9">
        <v>2</v>
      </c>
      <c r="N11" s="9">
        <v>2</v>
      </c>
      <c r="O11" s="9">
        <v>6.48</v>
      </c>
      <c r="P11" s="9">
        <v>33.130000000000003</v>
      </c>
      <c r="Q11" s="12">
        <v>28.63</v>
      </c>
      <c r="R11" s="9">
        <v>45.480000000000004</v>
      </c>
      <c r="S11" s="9">
        <v>8.92</v>
      </c>
      <c r="T11" s="9">
        <v>4.25</v>
      </c>
      <c r="U11" s="9">
        <v>2.25</v>
      </c>
      <c r="V11" s="9">
        <v>2.25</v>
      </c>
      <c r="W11" s="9">
        <v>0.43333333333333335</v>
      </c>
      <c r="X11" s="9">
        <v>40.506666666666668</v>
      </c>
      <c r="Y11" s="12">
        <v>23.349999999999998</v>
      </c>
      <c r="Z11" s="9">
        <v>44.045000000000002</v>
      </c>
      <c r="AA11" s="9">
        <v>13.035</v>
      </c>
      <c r="AB11" s="9">
        <v>4.25</v>
      </c>
      <c r="AC11" s="9">
        <v>2.25</v>
      </c>
      <c r="AD11" s="9">
        <v>2.25</v>
      </c>
      <c r="AE11" s="9">
        <v>5.8633333333333333</v>
      </c>
      <c r="AF11" s="9">
        <v>41.816666666666663</v>
      </c>
      <c r="AG11" s="12">
        <v>30.483333333333331</v>
      </c>
      <c r="AH11" s="9">
        <v>45.9</v>
      </c>
      <c r="AI11" s="9">
        <v>21.805</v>
      </c>
      <c r="AJ11" s="9">
        <v>4</v>
      </c>
      <c r="AK11" s="9">
        <v>2</v>
      </c>
      <c r="AL11" s="9">
        <v>2</v>
      </c>
      <c r="AM11" s="9">
        <v>1.4333333333333333</v>
      </c>
      <c r="AN11" s="9">
        <v>23.123333333333335</v>
      </c>
      <c r="AO11" s="12">
        <v>20.756666666666664</v>
      </c>
      <c r="AP11" s="9">
        <v>40.230000000000004</v>
      </c>
      <c r="AQ11" s="9">
        <v>27.865000000000002</v>
      </c>
      <c r="AR11" s="9">
        <v>3.75</v>
      </c>
      <c r="AS11" s="9">
        <v>2.25</v>
      </c>
      <c r="AT11" s="9">
        <v>1.75</v>
      </c>
      <c r="AU11" s="9">
        <v>2.8333333333333335</v>
      </c>
      <c r="AV11" s="9">
        <v>15.023333333333333</v>
      </c>
      <c r="AW11" s="12">
        <v>10.636666666666667</v>
      </c>
      <c r="AX11" s="9">
        <v>13.3</v>
      </c>
      <c r="AY11" s="9">
        <v>0</v>
      </c>
      <c r="AZ11" s="9">
        <v>1</v>
      </c>
      <c r="BA11" s="9">
        <v>0</v>
      </c>
      <c r="BB11" s="9">
        <v>0</v>
      </c>
      <c r="BC11" s="9">
        <v>3.3333333333333335E-3</v>
      </c>
      <c r="BD11" s="9">
        <v>0.45</v>
      </c>
      <c r="BE11" s="12">
        <v>0.14333333333333334</v>
      </c>
      <c r="BF11" s="19">
        <f t="shared" si="0"/>
        <v>25.105499999999999</v>
      </c>
      <c r="BG11" s="19">
        <f t="shared" si="1"/>
        <v>26.712</v>
      </c>
      <c r="BH11" s="19">
        <f t="shared" si="2"/>
        <v>27.836833333333331</v>
      </c>
      <c r="BI11" s="19">
        <f t="shared" si="3"/>
        <v>26.286999999999999</v>
      </c>
      <c r="BJ11" s="19">
        <f t="shared" si="4"/>
        <v>24.670166666666667</v>
      </c>
      <c r="BK11" s="62">
        <f t="shared" si="5"/>
        <v>2.0143333333333335</v>
      </c>
      <c r="BL11" s="19">
        <f t="shared" si="6"/>
        <v>130.61149999999998</v>
      </c>
      <c r="BM11" s="19">
        <f t="shared" si="7"/>
        <v>132.6258333333333</v>
      </c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</row>
    <row r="12" spans="1:187" s="7" customFormat="1" x14ac:dyDescent="0.2">
      <c r="A12" s="7" t="s">
        <v>257</v>
      </c>
      <c r="B12" s="7" t="s">
        <v>168</v>
      </c>
      <c r="C12" s="53">
        <v>42382</v>
      </c>
      <c r="D12" s="39" t="s">
        <v>168</v>
      </c>
      <c r="E12" s="40" t="s">
        <v>143</v>
      </c>
      <c r="F12" s="32" t="s">
        <v>147</v>
      </c>
      <c r="G12" s="29">
        <v>0</v>
      </c>
      <c r="H12" s="28" t="s">
        <v>149</v>
      </c>
      <c r="I12" s="30">
        <v>1</v>
      </c>
      <c r="J12" s="9">
        <v>43.327333333333335</v>
      </c>
      <c r="K12" s="9">
        <v>29.574999999999999</v>
      </c>
      <c r="L12" s="9">
        <v>3.8333333333333335</v>
      </c>
      <c r="M12" s="9">
        <v>3</v>
      </c>
      <c r="N12" s="9">
        <v>2.5</v>
      </c>
      <c r="O12" s="9">
        <v>12.483333333333334</v>
      </c>
      <c r="P12" s="9">
        <v>59.523333333333333</v>
      </c>
      <c r="Q12" s="12">
        <v>40.346666666666664</v>
      </c>
      <c r="R12" s="9">
        <v>55.316499999999998</v>
      </c>
      <c r="S12" s="9">
        <v>22.673500000000001</v>
      </c>
      <c r="T12" s="9">
        <v>3.5</v>
      </c>
      <c r="U12" s="9">
        <v>2</v>
      </c>
      <c r="V12" s="9">
        <v>1.5</v>
      </c>
      <c r="W12" s="9">
        <v>3.2833333333333337</v>
      </c>
      <c r="X12" s="9">
        <v>60.53</v>
      </c>
      <c r="Y12" s="12">
        <v>33.483333333333341</v>
      </c>
      <c r="Z12" s="9">
        <v>61.136499999999998</v>
      </c>
      <c r="AA12" s="9">
        <v>5.92</v>
      </c>
      <c r="AB12" s="9">
        <v>2</v>
      </c>
      <c r="AC12" s="9">
        <v>0</v>
      </c>
      <c r="AD12" s="9">
        <v>0</v>
      </c>
      <c r="AE12" s="9">
        <v>0.96666666666666679</v>
      </c>
      <c r="AF12" s="9">
        <v>44.663333333333334</v>
      </c>
      <c r="AG12" s="12">
        <v>26.240000000000002</v>
      </c>
      <c r="AH12" s="9">
        <v>49.360000000000007</v>
      </c>
      <c r="AI12" s="9">
        <v>23.77</v>
      </c>
      <c r="AJ12" s="9">
        <v>4.666666666666667</v>
      </c>
      <c r="AK12" s="9">
        <v>2.3333333333333335</v>
      </c>
      <c r="AL12" s="9">
        <v>2.3333333333333335</v>
      </c>
      <c r="AM12" s="9">
        <v>2.31</v>
      </c>
      <c r="AN12" s="9">
        <v>35.370000000000005</v>
      </c>
      <c r="AO12" s="12">
        <v>28.073333333333334</v>
      </c>
      <c r="AP12" s="9">
        <v>52.674999999999997</v>
      </c>
      <c r="AQ12" s="9">
        <v>18.785</v>
      </c>
      <c r="AR12" s="9">
        <v>4</v>
      </c>
      <c r="AS12" s="9">
        <v>2</v>
      </c>
      <c r="AT12" s="9">
        <v>2</v>
      </c>
      <c r="AU12" s="9">
        <v>1.8800000000000001</v>
      </c>
      <c r="AV12" s="9">
        <v>13.926666666666668</v>
      </c>
      <c r="AW12" s="12">
        <v>12.233333333333333</v>
      </c>
      <c r="AX12" s="9">
        <v>22.105</v>
      </c>
      <c r="AY12" s="9">
        <v>0.56500000000000006</v>
      </c>
      <c r="AZ12" s="9">
        <v>3</v>
      </c>
      <c r="BA12" s="9">
        <v>0</v>
      </c>
      <c r="BB12" s="9">
        <v>0</v>
      </c>
      <c r="BC12" s="9">
        <v>3.6666666666666667E-2</v>
      </c>
      <c r="BD12" s="9">
        <v>0.73666666666666669</v>
      </c>
      <c r="BE12" s="12">
        <v>0.35333333333333333</v>
      </c>
      <c r="BF12" s="19">
        <f t="shared" si="0"/>
        <v>32.973833333333332</v>
      </c>
      <c r="BG12" s="19">
        <f t="shared" si="1"/>
        <v>24.270683333333338</v>
      </c>
      <c r="BH12" s="19">
        <f t="shared" si="2"/>
        <v>7.2160000000000002</v>
      </c>
      <c r="BI12" s="19">
        <f t="shared" si="3"/>
        <v>29.128833333333333</v>
      </c>
      <c r="BJ12" s="19">
        <f t="shared" si="4"/>
        <v>24.421833333333332</v>
      </c>
      <c r="BK12" s="62">
        <f t="shared" si="5"/>
        <v>6.0918333333333328</v>
      </c>
      <c r="BL12" s="19">
        <f t="shared" si="6"/>
        <v>118.01118333333332</v>
      </c>
      <c r="BM12" s="19">
        <f t="shared" si="7"/>
        <v>124.10301666666665</v>
      </c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</row>
    <row r="13" spans="1:187" s="7" customFormat="1" x14ac:dyDescent="0.2">
      <c r="A13" s="7" t="s">
        <v>257</v>
      </c>
      <c r="B13" s="7" t="s">
        <v>167</v>
      </c>
      <c r="C13" s="53">
        <v>42382</v>
      </c>
      <c r="D13" s="39" t="s">
        <v>167</v>
      </c>
      <c r="E13" s="40" t="s">
        <v>143</v>
      </c>
      <c r="F13" s="32" t="s">
        <v>147</v>
      </c>
      <c r="G13" s="29">
        <v>0</v>
      </c>
      <c r="H13" s="28" t="s">
        <v>149</v>
      </c>
      <c r="I13" s="30">
        <v>1</v>
      </c>
      <c r="J13" s="9">
        <v>40.713333333333331</v>
      </c>
      <c r="K13" s="9">
        <v>27.147000000000002</v>
      </c>
      <c r="L13" s="9">
        <v>4</v>
      </c>
      <c r="M13" s="9">
        <v>2.5</v>
      </c>
      <c r="N13" s="9">
        <v>2</v>
      </c>
      <c r="O13" s="9">
        <v>7.9533333333333331</v>
      </c>
      <c r="P13" s="9">
        <v>45.949999999999996</v>
      </c>
      <c r="Q13" s="12">
        <v>31.909999999999997</v>
      </c>
      <c r="R13" s="9">
        <v>56.522000000000006</v>
      </c>
      <c r="S13" s="9">
        <v>26.903500000000001</v>
      </c>
      <c r="T13" s="9">
        <v>3.75</v>
      </c>
      <c r="U13" s="9">
        <v>2</v>
      </c>
      <c r="V13" s="9">
        <v>1</v>
      </c>
      <c r="W13" s="9">
        <v>1.3366666666666667</v>
      </c>
      <c r="X13" s="9">
        <v>45.663333333333327</v>
      </c>
      <c r="Y13" s="12">
        <v>21.17</v>
      </c>
      <c r="Z13" s="9">
        <v>52.37766666666667</v>
      </c>
      <c r="AA13" s="9">
        <v>15.885</v>
      </c>
      <c r="AB13" s="9">
        <v>3</v>
      </c>
      <c r="AC13" s="9">
        <v>1</v>
      </c>
      <c r="AD13" s="9">
        <v>1</v>
      </c>
      <c r="AE13" s="9">
        <v>1.5200000000000002</v>
      </c>
      <c r="AF13" s="9">
        <v>52.823333333333331</v>
      </c>
      <c r="AG13" s="12">
        <v>31.015000000000001</v>
      </c>
      <c r="AH13" s="9">
        <v>53.67</v>
      </c>
      <c r="AI13" s="9">
        <v>26.28</v>
      </c>
      <c r="AJ13" s="9">
        <v>5</v>
      </c>
      <c r="AK13" s="9">
        <v>2.75</v>
      </c>
      <c r="AL13" s="9">
        <v>3</v>
      </c>
      <c r="AM13" s="9">
        <v>6.7399999999999993</v>
      </c>
      <c r="AN13" s="9">
        <v>41.123333333333335</v>
      </c>
      <c r="AO13" s="12">
        <v>26.876666666666665</v>
      </c>
      <c r="AP13" s="9">
        <v>52.314999999999998</v>
      </c>
      <c r="AQ13" s="9">
        <v>28.244999999999997</v>
      </c>
      <c r="AR13" s="9">
        <v>5</v>
      </c>
      <c r="AS13" s="9">
        <v>3</v>
      </c>
      <c r="AT13" s="9">
        <v>3</v>
      </c>
      <c r="AU13" s="9">
        <v>5.82</v>
      </c>
      <c r="AV13" s="9">
        <v>20.456666666666667</v>
      </c>
      <c r="AW13" s="12">
        <v>13.6</v>
      </c>
      <c r="AX13" s="9">
        <v>27.86</v>
      </c>
      <c r="AY13" s="9">
        <v>3.23</v>
      </c>
      <c r="AZ13" s="9">
        <v>3</v>
      </c>
      <c r="BA13" s="9">
        <v>1</v>
      </c>
      <c r="BB13" s="9">
        <v>1</v>
      </c>
      <c r="BC13" s="9">
        <v>3.3333333333333335E-3</v>
      </c>
      <c r="BD13" s="9">
        <v>0.3833333333333333</v>
      </c>
      <c r="BE13" s="12">
        <v>0.27999999999999997</v>
      </c>
      <c r="BF13" s="19">
        <f t="shared" si="0"/>
        <v>28.890699999999999</v>
      </c>
      <c r="BG13" s="19">
        <f t="shared" si="1"/>
        <v>22.297349999999998</v>
      </c>
      <c r="BH13" s="19">
        <f t="shared" si="2"/>
        <v>17.350000000000001</v>
      </c>
      <c r="BI13" s="19">
        <f t="shared" si="3"/>
        <v>34.6</v>
      </c>
      <c r="BJ13" s="19">
        <f t="shared" si="4"/>
        <v>34.164500000000004</v>
      </c>
      <c r="BK13" s="62">
        <f t="shared" si="5"/>
        <v>13.011000000000001</v>
      </c>
      <c r="BL13" s="19">
        <f t="shared" si="6"/>
        <v>137.30255</v>
      </c>
      <c r="BM13" s="19">
        <f t="shared" si="7"/>
        <v>150.31354999999999</v>
      </c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</row>
    <row r="14" spans="1:187" s="7" customFormat="1" x14ac:dyDescent="0.2">
      <c r="A14" s="7" t="s">
        <v>257</v>
      </c>
      <c r="B14" s="7" t="s">
        <v>169</v>
      </c>
      <c r="C14" s="53">
        <v>42382</v>
      </c>
      <c r="D14" s="39" t="s">
        <v>169</v>
      </c>
      <c r="E14" s="40" t="s">
        <v>143</v>
      </c>
      <c r="F14" s="32" t="s">
        <v>147</v>
      </c>
      <c r="G14" s="29">
        <v>0</v>
      </c>
      <c r="H14" s="28" t="s">
        <v>147</v>
      </c>
      <c r="I14" s="30">
        <v>0</v>
      </c>
      <c r="J14" s="9">
        <v>29.552666666666667</v>
      </c>
      <c r="K14" s="9">
        <v>14.144</v>
      </c>
      <c r="L14" s="9">
        <v>3</v>
      </c>
      <c r="M14" s="9">
        <v>1.3333333333333333</v>
      </c>
      <c r="N14" s="9">
        <v>2</v>
      </c>
      <c r="O14" s="9">
        <v>8.2366666666666664</v>
      </c>
      <c r="P14" s="9">
        <v>40.31666666666667</v>
      </c>
      <c r="Q14" s="12">
        <v>24.903333333333332</v>
      </c>
      <c r="R14" s="9">
        <v>31.9665</v>
      </c>
      <c r="S14" s="9">
        <v>12.751999999999999</v>
      </c>
      <c r="T14" s="9">
        <v>2.75</v>
      </c>
      <c r="U14" s="9">
        <v>1</v>
      </c>
      <c r="V14" s="9">
        <v>1</v>
      </c>
      <c r="W14" s="9">
        <v>0.46666666666666662</v>
      </c>
      <c r="X14" s="9">
        <v>34.116666666666667</v>
      </c>
      <c r="Y14" s="12">
        <v>13.793333333333331</v>
      </c>
      <c r="Z14" s="9">
        <v>53.07</v>
      </c>
      <c r="AA14" s="9">
        <v>6.0949999999999998</v>
      </c>
      <c r="AB14" s="9">
        <v>2.5</v>
      </c>
      <c r="AC14" s="9">
        <v>0.5</v>
      </c>
      <c r="AD14" s="9">
        <v>0.75</v>
      </c>
      <c r="AE14" s="9">
        <v>6.6666666666666671E-3</v>
      </c>
      <c r="AF14" s="9">
        <v>35.049999999999997</v>
      </c>
      <c r="AG14" s="12">
        <v>10.963333333333333</v>
      </c>
      <c r="AH14" s="9">
        <v>38.484999999999999</v>
      </c>
      <c r="AI14" s="9">
        <v>20.425000000000001</v>
      </c>
      <c r="AJ14" s="9">
        <v>4</v>
      </c>
      <c r="AK14" s="9">
        <v>2</v>
      </c>
      <c r="AL14" s="9">
        <v>2</v>
      </c>
      <c r="AM14" s="9">
        <v>7.6000000000000005</v>
      </c>
      <c r="AN14" s="9">
        <v>30.966666666666669</v>
      </c>
      <c r="AO14" s="12">
        <v>20.193333333333332</v>
      </c>
      <c r="AP14" s="9">
        <v>35.400000000000006</v>
      </c>
      <c r="AQ14" s="9">
        <v>19.185000000000002</v>
      </c>
      <c r="AR14" s="9">
        <v>4</v>
      </c>
      <c r="AS14" s="9">
        <v>2.5</v>
      </c>
      <c r="AT14" s="9">
        <v>3</v>
      </c>
      <c r="AU14" s="9">
        <v>3.1799999999999997</v>
      </c>
      <c r="AV14" s="9">
        <v>21.099999999999998</v>
      </c>
      <c r="AW14" s="12">
        <v>11.29</v>
      </c>
      <c r="AX14" s="9">
        <v>21.283333333333335</v>
      </c>
      <c r="AY14" s="9">
        <v>3.17</v>
      </c>
      <c r="AZ14" s="9">
        <v>3.1666666666666665</v>
      </c>
      <c r="BA14" s="9">
        <v>1.1666666666666667</v>
      </c>
      <c r="BB14" s="9">
        <v>1.1666666666666667</v>
      </c>
      <c r="BC14" s="9">
        <v>2.3333333333333331E-2</v>
      </c>
      <c r="BD14" s="9">
        <v>0.45666666666666672</v>
      </c>
      <c r="BE14" s="12">
        <v>0.25</v>
      </c>
      <c r="BF14" s="19">
        <f t="shared" si="0"/>
        <v>21.004733333333334</v>
      </c>
      <c r="BG14" s="19">
        <f t="shared" si="1"/>
        <v>14.814533333333333</v>
      </c>
      <c r="BH14" s="19">
        <f t="shared" si="2"/>
        <v>10.868333333333334</v>
      </c>
      <c r="BI14" s="19">
        <f t="shared" si="3"/>
        <v>25.281000000000002</v>
      </c>
      <c r="BJ14" s="19">
        <f t="shared" si="4"/>
        <v>29.362500000000001</v>
      </c>
      <c r="BK14" s="62">
        <f t="shared" si="5"/>
        <v>14.445333333333334</v>
      </c>
      <c r="BL14" s="19">
        <f t="shared" si="6"/>
        <v>101.33109999999999</v>
      </c>
      <c r="BM14" s="19">
        <f t="shared" si="7"/>
        <v>115.77643333333333</v>
      </c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</row>
    <row r="15" spans="1:187" s="7" customFormat="1" x14ac:dyDescent="0.2">
      <c r="A15" s="7" t="s">
        <v>257</v>
      </c>
      <c r="B15" s="7" t="s">
        <v>170</v>
      </c>
      <c r="C15" s="53">
        <v>42382</v>
      </c>
      <c r="D15" s="39" t="s">
        <v>170</v>
      </c>
      <c r="E15" s="40" t="s">
        <v>143</v>
      </c>
      <c r="F15" s="32" t="s">
        <v>147</v>
      </c>
      <c r="G15" s="29">
        <v>0</v>
      </c>
      <c r="H15" s="28" t="s">
        <v>147</v>
      </c>
      <c r="I15" s="30">
        <v>0</v>
      </c>
      <c r="J15" s="9">
        <v>32.700000000000003</v>
      </c>
      <c r="K15" s="9">
        <v>20.113500000000002</v>
      </c>
      <c r="L15" s="9">
        <v>3.75</v>
      </c>
      <c r="M15" s="9">
        <v>2</v>
      </c>
      <c r="N15" s="9">
        <v>2</v>
      </c>
      <c r="O15" s="9">
        <v>6.1866666666666665</v>
      </c>
      <c r="P15" s="9">
        <v>45.133333333333333</v>
      </c>
      <c r="Q15" s="12">
        <v>23.740000000000002</v>
      </c>
      <c r="R15" s="9">
        <v>50.7425</v>
      </c>
      <c r="S15" s="9">
        <v>28.59</v>
      </c>
      <c r="T15" s="9">
        <v>3.75</v>
      </c>
      <c r="U15" s="9">
        <v>2</v>
      </c>
      <c r="V15" s="9">
        <v>2</v>
      </c>
      <c r="W15" s="9">
        <v>0.27333333333333337</v>
      </c>
      <c r="X15" s="9">
        <v>44.836666666666666</v>
      </c>
      <c r="Y15" s="12">
        <v>13.956666666666665</v>
      </c>
      <c r="Z15" s="9">
        <v>62.995000000000005</v>
      </c>
      <c r="AA15" s="9">
        <v>11.89</v>
      </c>
      <c r="AB15" s="9">
        <v>2.75</v>
      </c>
      <c r="AC15" s="9">
        <v>1.5</v>
      </c>
      <c r="AD15" s="9">
        <v>1.25</v>
      </c>
      <c r="AE15" s="9">
        <v>0.04</v>
      </c>
      <c r="AF15" s="9">
        <v>53.27</v>
      </c>
      <c r="AG15" s="12">
        <v>19.75</v>
      </c>
      <c r="AH15" s="9">
        <v>51.44</v>
      </c>
      <c r="AI15" s="9">
        <v>20.28</v>
      </c>
      <c r="AJ15" s="9">
        <v>4.5</v>
      </c>
      <c r="AK15" s="9">
        <v>2.5</v>
      </c>
      <c r="AL15" s="9">
        <v>2</v>
      </c>
      <c r="AM15" s="9">
        <v>0.3</v>
      </c>
      <c r="AN15" s="9">
        <v>10.773333333333333</v>
      </c>
      <c r="AO15" s="12">
        <v>10.556666666666667</v>
      </c>
      <c r="AP15" s="9">
        <v>41.335000000000001</v>
      </c>
      <c r="AQ15" s="9">
        <v>22.594999999999999</v>
      </c>
      <c r="AR15" s="9">
        <v>4</v>
      </c>
      <c r="AS15" s="9">
        <v>2</v>
      </c>
      <c r="AT15" s="9">
        <v>2</v>
      </c>
      <c r="AU15" s="9">
        <v>0.96333333333333326</v>
      </c>
      <c r="AV15" s="9">
        <v>13.456666666666665</v>
      </c>
      <c r="AW15" s="12">
        <v>12.083333333333334</v>
      </c>
      <c r="AX15" s="9">
        <v>15.236666666666665</v>
      </c>
      <c r="AY15" s="9">
        <v>1.7400000000000002</v>
      </c>
      <c r="AZ15" s="9">
        <v>1.6666666666666667</v>
      </c>
      <c r="BA15" s="9">
        <v>0.33333333333333331</v>
      </c>
      <c r="BB15" s="9">
        <v>0.33333333333333331</v>
      </c>
      <c r="BC15" s="9">
        <v>6.6666666666666671E-3</v>
      </c>
      <c r="BD15" s="9">
        <v>4.9999999999999996E-2</v>
      </c>
      <c r="BE15" s="12">
        <v>2.3333333333333334E-2</v>
      </c>
      <c r="BF15" s="19">
        <f t="shared" si="0"/>
        <v>25.205349999999999</v>
      </c>
      <c r="BG15" s="19">
        <f t="shared" si="1"/>
        <v>25.074666666666666</v>
      </c>
      <c r="BH15" s="19">
        <f t="shared" si="2"/>
        <v>17.8215</v>
      </c>
      <c r="BI15" s="19">
        <f t="shared" si="3"/>
        <v>28.272500000000001</v>
      </c>
      <c r="BJ15" s="19">
        <f t="shared" si="4"/>
        <v>24.787833333333332</v>
      </c>
      <c r="BK15" s="62">
        <f t="shared" si="5"/>
        <v>5.7296666666666658</v>
      </c>
      <c r="BL15" s="19">
        <f t="shared" si="6"/>
        <v>121.16185000000002</v>
      </c>
      <c r="BM15" s="19">
        <f t="shared" si="7"/>
        <v>126.89151666666667</v>
      </c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</row>
    <row r="16" spans="1:187" s="7" customFormat="1" x14ac:dyDescent="0.2">
      <c r="A16" s="7" t="s">
        <v>257</v>
      </c>
      <c r="B16" s="7" t="s">
        <v>236</v>
      </c>
      <c r="C16" s="53">
        <v>42382</v>
      </c>
      <c r="D16" s="39" t="s">
        <v>236</v>
      </c>
      <c r="E16" s="40" t="s">
        <v>143</v>
      </c>
      <c r="F16" s="32" t="s">
        <v>149</v>
      </c>
      <c r="G16" s="29">
        <v>1</v>
      </c>
      <c r="H16" s="28" t="s">
        <v>147</v>
      </c>
      <c r="I16" s="30">
        <v>0</v>
      </c>
      <c r="J16" s="9">
        <v>42.19433333333334</v>
      </c>
      <c r="K16" s="9">
        <v>15.432</v>
      </c>
      <c r="L16" s="9">
        <v>3.8333333333333335</v>
      </c>
      <c r="M16" s="9">
        <v>2</v>
      </c>
      <c r="N16" s="9">
        <v>2</v>
      </c>
      <c r="O16" s="9">
        <v>3.7433333333333327</v>
      </c>
      <c r="P16" s="9">
        <v>46.890000000000008</v>
      </c>
      <c r="Q16" s="12">
        <v>28.55</v>
      </c>
      <c r="R16" s="9">
        <v>40.592999999999996</v>
      </c>
      <c r="S16" s="9">
        <v>5.4904999999999999</v>
      </c>
      <c r="T16" s="9">
        <v>2</v>
      </c>
      <c r="U16" s="9">
        <v>0.5</v>
      </c>
      <c r="V16" s="9">
        <v>0</v>
      </c>
      <c r="W16" s="9">
        <v>2.3333333333333334E-2</v>
      </c>
      <c r="X16" s="9">
        <v>32.71</v>
      </c>
      <c r="Y16" s="12">
        <v>14.043333333333335</v>
      </c>
      <c r="Z16" s="9">
        <v>50.441000000000003</v>
      </c>
      <c r="AA16" s="9">
        <v>1.5833333333333333</v>
      </c>
      <c r="AB16" s="9">
        <v>2</v>
      </c>
      <c r="AC16" s="9">
        <v>0</v>
      </c>
      <c r="AD16" s="9">
        <v>0</v>
      </c>
      <c r="AE16" s="9">
        <v>1.3333333333333334E-2</v>
      </c>
      <c r="AF16" s="9">
        <v>39.07</v>
      </c>
      <c r="AG16" s="12">
        <v>14.37</v>
      </c>
      <c r="AH16" s="9">
        <v>49.105000000000004</v>
      </c>
      <c r="AI16" s="9">
        <v>12.765000000000001</v>
      </c>
      <c r="AJ16" s="9">
        <v>4</v>
      </c>
      <c r="AK16" s="9">
        <v>2</v>
      </c>
      <c r="AL16" s="9">
        <v>2</v>
      </c>
      <c r="AM16" s="9">
        <v>1.7533333333333332</v>
      </c>
      <c r="AN16" s="9">
        <v>20.756666666666664</v>
      </c>
      <c r="AO16" s="12">
        <v>18.586666666666662</v>
      </c>
      <c r="AP16" s="9">
        <v>23.024999999999999</v>
      </c>
      <c r="AQ16" s="9">
        <v>7.3349999999999991</v>
      </c>
      <c r="AR16" s="9">
        <v>3</v>
      </c>
      <c r="AS16" s="9">
        <v>1</v>
      </c>
      <c r="AT16" s="9">
        <v>1</v>
      </c>
      <c r="AU16" s="9">
        <v>0.22666666666666666</v>
      </c>
      <c r="AV16" s="9">
        <v>2.3266666666666667</v>
      </c>
      <c r="AW16" s="12">
        <v>1.8533333333333333</v>
      </c>
      <c r="AX16" s="9">
        <v>2.25</v>
      </c>
      <c r="AY16" s="9">
        <v>0.02</v>
      </c>
      <c r="AZ16" s="9">
        <v>2</v>
      </c>
      <c r="BA16" s="9">
        <v>0</v>
      </c>
      <c r="BB16" s="9">
        <v>0</v>
      </c>
      <c r="BC16" s="9">
        <v>0</v>
      </c>
      <c r="BD16" s="9">
        <v>0</v>
      </c>
      <c r="BE16" s="12">
        <v>0</v>
      </c>
      <c r="BF16" s="19">
        <f t="shared" si="0"/>
        <v>25.384866666666667</v>
      </c>
      <c r="BG16" s="19">
        <f t="shared" si="1"/>
        <v>7.618383333333334</v>
      </c>
      <c r="BH16" s="19">
        <f t="shared" si="2"/>
        <v>5.5953333333333335</v>
      </c>
      <c r="BI16" s="19">
        <f t="shared" si="3"/>
        <v>23.33</v>
      </c>
      <c r="BJ16" s="19">
        <f t="shared" si="4"/>
        <v>13.578833333333336</v>
      </c>
      <c r="BK16" s="62">
        <f t="shared" si="5"/>
        <v>4.0019999999999998</v>
      </c>
      <c r="BL16" s="19">
        <f t="shared" si="6"/>
        <v>75.507416666666671</v>
      </c>
      <c r="BM16" s="19">
        <f t="shared" si="7"/>
        <v>79.509416666666667</v>
      </c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</row>
    <row r="17" spans="1:187" s="7" customFormat="1" x14ac:dyDescent="0.2">
      <c r="A17" s="7" t="s">
        <v>257</v>
      </c>
      <c r="B17" s="7" t="s">
        <v>171</v>
      </c>
      <c r="C17" s="53">
        <v>42382</v>
      </c>
      <c r="D17" s="39" t="s">
        <v>171</v>
      </c>
      <c r="E17" s="40" t="s">
        <v>143</v>
      </c>
      <c r="F17" s="32" t="s">
        <v>147</v>
      </c>
      <c r="G17" s="29">
        <v>0</v>
      </c>
      <c r="H17" s="28" t="s">
        <v>149</v>
      </c>
      <c r="I17" s="30">
        <v>1</v>
      </c>
      <c r="J17" s="9">
        <v>27.695</v>
      </c>
      <c r="K17" s="9">
        <v>3.0270000000000001</v>
      </c>
      <c r="L17" s="9">
        <v>2.75</v>
      </c>
      <c r="M17" s="9">
        <v>0.5</v>
      </c>
      <c r="N17" s="9">
        <v>1</v>
      </c>
      <c r="O17" s="9">
        <v>11.93</v>
      </c>
      <c r="P17" s="9">
        <v>40.133333333333333</v>
      </c>
      <c r="Q17" s="12">
        <v>18.943333333333335</v>
      </c>
      <c r="R17" s="9">
        <v>20.498666666666669</v>
      </c>
      <c r="S17" s="9">
        <v>0.96350000000000002</v>
      </c>
      <c r="T17" s="9">
        <v>1</v>
      </c>
      <c r="U17" s="9">
        <v>0</v>
      </c>
      <c r="V17" s="9">
        <v>0</v>
      </c>
      <c r="W17" s="9">
        <v>4.71</v>
      </c>
      <c r="X17" s="9">
        <v>33.293333333333337</v>
      </c>
      <c r="Y17" s="12">
        <v>8.1100000000000012</v>
      </c>
      <c r="Z17" s="9">
        <v>37.788499999999999</v>
      </c>
      <c r="AA17" s="9">
        <v>0.92500000000000004</v>
      </c>
      <c r="AB17" s="9">
        <v>1</v>
      </c>
      <c r="AC17" s="9">
        <v>0</v>
      </c>
      <c r="AD17" s="9">
        <v>0</v>
      </c>
      <c r="AE17" s="9">
        <v>5.03</v>
      </c>
      <c r="AF17" s="9">
        <v>38.773333333333333</v>
      </c>
      <c r="AG17" s="12">
        <v>18.3</v>
      </c>
      <c r="AH17" s="9">
        <v>31.72</v>
      </c>
      <c r="AI17" s="9">
        <v>4.7249999999999996</v>
      </c>
      <c r="AJ17" s="9">
        <v>3</v>
      </c>
      <c r="AK17" s="9">
        <v>1</v>
      </c>
      <c r="AL17" s="9">
        <v>1</v>
      </c>
      <c r="AM17" s="9">
        <v>1.6766666666666665</v>
      </c>
      <c r="AN17" s="9">
        <v>14.383333333333333</v>
      </c>
      <c r="AO17" s="12">
        <v>10.556666666666667</v>
      </c>
      <c r="AP17" s="9">
        <v>32.61</v>
      </c>
      <c r="AQ17" s="9">
        <v>7.03</v>
      </c>
      <c r="AR17" s="9">
        <v>3</v>
      </c>
      <c r="AS17" s="9">
        <v>1</v>
      </c>
      <c r="AT17" s="9">
        <v>1</v>
      </c>
      <c r="AU17" s="9">
        <v>0.10666666666666667</v>
      </c>
      <c r="AV17" s="9">
        <v>9.2533333333333339</v>
      </c>
      <c r="AW17" s="12">
        <v>1.58</v>
      </c>
      <c r="AX17" s="9">
        <v>12.586666666666668</v>
      </c>
      <c r="AY17" s="9">
        <v>3.3333333333333335E-3</v>
      </c>
      <c r="AZ17" s="9">
        <v>1</v>
      </c>
      <c r="BA17" s="9">
        <v>0</v>
      </c>
      <c r="BB17" s="9">
        <v>0</v>
      </c>
      <c r="BC17" s="9">
        <v>0</v>
      </c>
      <c r="BD17" s="9">
        <v>3.3333333333333335E-3</v>
      </c>
      <c r="BE17" s="12">
        <v>6.6666666666666671E-3</v>
      </c>
      <c r="BF17" s="19">
        <f t="shared" si="0"/>
        <v>12.692033333333333</v>
      </c>
      <c r="BG17" s="19">
        <f t="shared" si="1"/>
        <v>2.9073500000000001</v>
      </c>
      <c r="BH17" s="19">
        <f t="shared" si="2"/>
        <v>3.9224999999999999</v>
      </c>
      <c r="BI17" s="19">
        <f t="shared" si="3"/>
        <v>13.8355</v>
      </c>
      <c r="BJ17" s="19">
        <f t="shared" si="4"/>
        <v>13.521000000000001</v>
      </c>
      <c r="BK17" s="62">
        <f t="shared" si="5"/>
        <v>2.0009999999999999</v>
      </c>
      <c r="BL17" s="19">
        <f t="shared" si="6"/>
        <v>46.878383333333332</v>
      </c>
      <c r="BM17" s="19">
        <f t="shared" si="7"/>
        <v>48.87938333333333</v>
      </c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</row>
    <row r="18" spans="1:187" s="7" customFormat="1" x14ac:dyDescent="0.2">
      <c r="A18" s="7" t="s">
        <v>257</v>
      </c>
      <c r="B18" s="7" t="s">
        <v>172</v>
      </c>
      <c r="C18" s="53">
        <v>42382</v>
      </c>
      <c r="D18" s="39" t="s">
        <v>172</v>
      </c>
      <c r="E18" s="40" t="s">
        <v>143</v>
      </c>
      <c r="F18" s="32" t="s">
        <v>147</v>
      </c>
      <c r="G18" s="29">
        <v>0</v>
      </c>
      <c r="H18" s="28" t="s">
        <v>147</v>
      </c>
      <c r="I18" s="30">
        <v>0</v>
      </c>
      <c r="J18" s="9">
        <v>40.584999999999994</v>
      </c>
      <c r="K18" s="9">
        <v>19.18</v>
      </c>
      <c r="L18" s="9">
        <v>4.25</v>
      </c>
      <c r="M18" s="9">
        <v>2.25</v>
      </c>
      <c r="N18" s="9">
        <v>2.25</v>
      </c>
      <c r="O18" s="9">
        <v>11.326666666666668</v>
      </c>
      <c r="P18" s="9">
        <v>56.04999999999999</v>
      </c>
      <c r="Q18" s="12">
        <v>20.035</v>
      </c>
      <c r="R18" s="9">
        <v>43.905000000000001</v>
      </c>
      <c r="S18" s="9">
        <v>16.615000000000002</v>
      </c>
      <c r="T18" s="9">
        <v>3.25</v>
      </c>
      <c r="U18" s="9">
        <v>1.75</v>
      </c>
      <c r="V18" s="9">
        <v>1.75</v>
      </c>
      <c r="W18" s="9">
        <v>0.63333333333333341</v>
      </c>
      <c r="X18" s="9">
        <v>53.343333333333334</v>
      </c>
      <c r="Y18" s="12">
        <v>21.49</v>
      </c>
      <c r="Z18" s="9">
        <v>56.399500000000003</v>
      </c>
      <c r="AA18" s="9">
        <v>22</v>
      </c>
      <c r="AB18" s="9">
        <v>3.75</v>
      </c>
      <c r="AC18" s="9">
        <v>2</v>
      </c>
      <c r="AD18" s="9">
        <v>2</v>
      </c>
      <c r="AE18" s="9">
        <v>6.2033333333333331</v>
      </c>
      <c r="AF18" s="9">
        <v>63.44</v>
      </c>
      <c r="AG18" s="12">
        <v>29.393333333333331</v>
      </c>
      <c r="AH18" s="9">
        <v>52.594999999999999</v>
      </c>
      <c r="AI18" s="9">
        <v>30.164999999999999</v>
      </c>
      <c r="AJ18" s="9">
        <v>5</v>
      </c>
      <c r="AK18" s="9">
        <v>2.75</v>
      </c>
      <c r="AL18" s="9">
        <v>3</v>
      </c>
      <c r="AM18" s="9">
        <v>2.2133333333333334</v>
      </c>
      <c r="AN18" s="9">
        <v>30.600000000000005</v>
      </c>
      <c r="AO18" s="12">
        <v>20.436666666666667</v>
      </c>
      <c r="AP18" s="9">
        <v>47.962333333333333</v>
      </c>
      <c r="AQ18" s="9">
        <v>24.443333333333332</v>
      </c>
      <c r="AR18" s="9">
        <v>4.666666666666667</v>
      </c>
      <c r="AS18" s="9">
        <v>2.6666666666666665</v>
      </c>
      <c r="AT18" s="9">
        <v>2.6666666666666665</v>
      </c>
      <c r="AU18" s="9">
        <v>0.68</v>
      </c>
      <c r="AV18" s="9">
        <v>8.3466666666666658</v>
      </c>
      <c r="AW18" s="12">
        <v>7.1333333333333329</v>
      </c>
      <c r="AX18" s="9">
        <v>14.479999999999999</v>
      </c>
      <c r="AY18" s="9">
        <v>1.0033333333333332</v>
      </c>
      <c r="AZ18" s="9">
        <v>2.8333333333333335</v>
      </c>
      <c r="BA18" s="9">
        <v>0.16666666666666666</v>
      </c>
      <c r="BB18" s="9">
        <v>0.16666666666666666</v>
      </c>
      <c r="BC18" s="9">
        <v>3.5000000000000003E-2</v>
      </c>
      <c r="BD18" s="9">
        <v>2.6666666666666668E-2</v>
      </c>
      <c r="BE18" s="12">
        <v>3.3333333333333333E-2</v>
      </c>
      <c r="BF18" s="19">
        <f t="shared" si="0"/>
        <v>27.406499999999998</v>
      </c>
      <c r="BG18" s="19">
        <f t="shared" si="1"/>
        <v>21.965500000000002</v>
      </c>
      <c r="BH18" s="19">
        <f t="shared" si="2"/>
        <v>25.959333333333333</v>
      </c>
      <c r="BI18" s="19">
        <f t="shared" si="3"/>
        <v>34.608333333333334</v>
      </c>
      <c r="BJ18" s="19">
        <f t="shared" si="4"/>
        <v>30.250999999999998</v>
      </c>
      <c r="BK18" s="62">
        <f t="shared" si="5"/>
        <v>6.8803333333333327</v>
      </c>
      <c r="BL18" s="19">
        <f t="shared" si="6"/>
        <v>140.19066666666666</v>
      </c>
      <c r="BM18" s="19">
        <f t="shared" si="7"/>
        <v>147.071</v>
      </c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</row>
    <row r="19" spans="1:187" s="7" customFormat="1" x14ac:dyDescent="0.2">
      <c r="A19" s="7" t="s">
        <v>257</v>
      </c>
      <c r="B19" s="7" t="s">
        <v>237</v>
      </c>
      <c r="C19" s="53">
        <v>42383</v>
      </c>
      <c r="D19" s="39" t="s">
        <v>237</v>
      </c>
      <c r="E19" s="40" t="s">
        <v>143</v>
      </c>
      <c r="F19" s="32" t="s">
        <v>149</v>
      </c>
      <c r="G19" s="29">
        <v>1</v>
      </c>
      <c r="H19" s="28" t="s">
        <v>147</v>
      </c>
      <c r="I19" s="30">
        <v>0</v>
      </c>
      <c r="J19" s="9">
        <v>49.114999999999995</v>
      </c>
      <c r="K19" s="9">
        <v>15.415000000000001</v>
      </c>
      <c r="L19" s="9">
        <v>4.25</v>
      </c>
      <c r="M19" s="9">
        <v>2</v>
      </c>
      <c r="N19" s="9">
        <v>2.25</v>
      </c>
      <c r="O19" s="9">
        <v>6.2600000000000007</v>
      </c>
      <c r="P19" s="9">
        <v>42.623333333333335</v>
      </c>
      <c r="Q19" s="12">
        <v>28.536666666666665</v>
      </c>
      <c r="R19" s="9">
        <v>54.120000000000005</v>
      </c>
      <c r="S19" s="9">
        <v>11.55</v>
      </c>
      <c r="T19" s="9">
        <v>4.25</v>
      </c>
      <c r="U19" s="9">
        <v>2</v>
      </c>
      <c r="V19" s="9">
        <v>2</v>
      </c>
      <c r="W19" s="9">
        <v>1.3866666666666667</v>
      </c>
      <c r="X19" s="9">
        <v>43.273333333333333</v>
      </c>
      <c r="Y19" s="12">
        <v>27.593333333333334</v>
      </c>
      <c r="Z19" s="9">
        <v>49.71</v>
      </c>
      <c r="AA19" s="9">
        <v>10.945</v>
      </c>
      <c r="AB19" s="9">
        <v>3.1666666666666665</v>
      </c>
      <c r="AC19" s="9">
        <v>1.3333333333333333</v>
      </c>
      <c r="AD19" s="9">
        <v>1.3333333333333333</v>
      </c>
      <c r="AE19" s="9">
        <v>3.5566666666666666</v>
      </c>
      <c r="AF19" s="9">
        <v>44.330000000000005</v>
      </c>
      <c r="AG19" s="12">
        <v>32.616666666666667</v>
      </c>
      <c r="AH19" s="9">
        <v>41.644999999999996</v>
      </c>
      <c r="AI19" s="9">
        <v>28.65</v>
      </c>
      <c r="AJ19" s="9">
        <v>4.25</v>
      </c>
      <c r="AK19" s="9">
        <v>2.5</v>
      </c>
      <c r="AL19" s="9">
        <v>2.5</v>
      </c>
      <c r="AM19" s="9">
        <v>8.2033333333333331</v>
      </c>
      <c r="AN19" s="9">
        <v>32.963333333333331</v>
      </c>
      <c r="AO19" s="12">
        <v>23.929999999999996</v>
      </c>
      <c r="AP19" s="9">
        <v>30.405000000000001</v>
      </c>
      <c r="AQ19" s="9">
        <v>17.215</v>
      </c>
      <c r="AR19" s="9">
        <v>4</v>
      </c>
      <c r="AS19" s="9">
        <v>2</v>
      </c>
      <c r="AT19" s="9">
        <v>2.25</v>
      </c>
      <c r="AU19" s="9">
        <v>1.5433333333333332</v>
      </c>
      <c r="AV19" s="9">
        <v>10.276666666666666</v>
      </c>
      <c r="AW19" s="12">
        <v>6.2666666666666666</v>
      </c>
      <c r="AX19" s="9">
        <v>22.74</v>
      </c>
      <c r="AY19" s="9">
        <v>5.7</v>
      </c>
      <c r="AZ19" s="9">
        <v>3</v>
      </c>
      <c r="BA19" s="9">
        <v>1</v>
      </c>
      <c r="BB19" s="9">
        <v>1</v>
      </c>
      <c r="BC19" s="9">
        <v>0.01</v>
      </c>
      <c r="BD19" s="9">
        <v>0.13</v>
      </c>
      <c r="BE19" s="12">
        <v>4.9999999999999996E-2</v>
      </c>
      <c r="BF19" s="19">
        <f t="shared" si="0"/>
        <v>27.047666666666665</v>
      </c>
      <c r="BG19" s="19">
        <f t="shared" si="1"/>
        <v>25.734333333333332</v>
      </c>
      <c r="BH19" s="19">
        <f t="shared" si="2"/>
        <v>19.569500000000001</v>
      </c>
      <c r="BI19" s="19">
        <f t="shared" si="3"/>
        <v>29.736499999999996</v>
      </c>
      <c r="BJ19" s="19">
        <f t="shared" si="4"/>
        <v>24.500666666666667</v>
      </c>
      <c r="BK19" s="62">
        <f t="shared" si="5"/>
        <v>13.235000000000001</v>
      </c>
      <c r="BL19" s="19">
        <f t="shared" si="6"/>
        <v>126.58866666666665</v>
      </c>
      <c r="BM19" s="19">
        <f t="shared" si="7"/>
        <v>139.82366666666667</v>
      </c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</row>
    <row r="20" spans="1:187" s="7" customFormat="1" x14ac:dyDescent="0.2">
      <c r="A20" s="7" t="s">
        <v>257</v>
      </c>
      <c r="B20" s="7" t="s">
        <v>173</v>
      </c>
      <c r="C20" s="53">
        <v>42383</v>
      </c>
      <c r="D20" s="39" t="s">
        <v>173</v>
      </c>
      <c r="E20" s="40" t="s">
        <v>143</v>
      </c>
      <c r="F20" s="32" t="s">
        <v>147</v>
      </c>
      <c r="G20" s="29">
        <v>0</v>
      </c>
      <c r="H20" s="28" t="s">
        <v>147</v>
      </c>
      <c r="I20" s="30">
        <v>0</v>
      </c>
      <c r="J20" s="9">
        <v>47.79</v>
      </c>
      <c r="K20" s="9">
        <v>10.41</v>
      </c>
      <c r="L20" s="9">
        <v>4</v>
      </c>
      <c r="M20" s="9">
        <v>1.5</v>
      </c>
      <c r="N20" s="9">
        <v>1.5</v>
      </c>
      <c r="O20" s="9">
        <v>8.4733333333333327</v>
      </c>
      <c r="P20" s="9">
        <v>46.656666666666666</v>
      </c>
      <c r="Q20" s="12">
        <v>35.94</v>
      </c>
      <c r="R20" s="9">
        <v>56.273333333333333</v>
      </c>
      <c r="S20" s="9">
        <v>11.775</v>
      </c>
      <c r="T20" s="9">
        <v>3.6666666666666665</v>
      </c>
      <c r="U20" s="9">
        <v>1.5</v>
      </c>
      <c r="V20" s="9">
        <v>2</v>
      </c>
      <c r="W20" s="9">
        <v>0.65666666666666662</v>
      </c>
      <c r="X20" s="9">
        <v>42.32</v>
      </c>
      <c r="Y20" s="12">
        <v>24.923333333333332</v>
      </c>
      <c r="Z20" s="9">
        <v>41.660000000000004</v>
      </c>
      <c r="AA20" s="9">
        <v>0.10666666666666667</v>
      </c>
      <c r="AB20" s="9">
        <v>2.1666666666666665</v>
      </c>
      <c r="AC20" s="9">
        <v>0.33333333333333331</v>
      </c>
      <c r="AD20" s="9">
        <v>0.33333333333333331</v>
      </c>
      <c r="AE20" s="9">
        <v>0</v>
      </c>
      <c r="AF20" s="9">
        <v>25.51</v>
      </c>
      <c r="AG20" s="12">
        <v>12.986666666666665</v>
      </c>
      <c r="AH20" s="9">
        <v>43.085000000000001</v>
      </c>
      <c r="AI20" s="9">
        <v>19.02</v>
      </c>
      <c r="AJ20" s="9">
        <v>3.5</v>
      </c>
      <c r="AK20" s="9">
        <v>2</v>
      </c>
      <c r="AL20" s="9">
        <v>2</v>
      </c>
      <c r="AM20" s="9">
        <v>4.68</v>
      </c>
      <c r="AN20" s="9">
        <v>46.206666666666671</v>
      </c>
      <c r="AO20" s="12">
        <v>38.089999999999996</v>
      </c>
      <c r="AP20" s="9">
        <v>40.61</v>
      </c>
      <c r="AQ20" s="9">
        <v>28.865000000000002</v>
      </c>
      <c r="AR20" s="9">
        <v>4</v>
      </c>
      <c r="AS20" s="9">
        <v>2.25</v>
      </c>
      <c r="AT20" s="9">
        <v>2</v>
      </c>
      <c r="AU20" s="9">
        <v>1.1933333333333334</v>
      </c>
      <c r="AV20" s="9">
        <v>6.7666666666666666</v>
      </c>
      <c r="AW20" s="12">
        <v>5.9533333333333331</v>
      </c>
      <c r="AX20" s="9">
        <v>21.65</v>
      </c>
      <c r="AY20" s="9">
        <v>7.0149999999999997</v>
      </c>
      <c r="AZ20" s="9">
        <v>3</v>
      </c>
      <c r="BA20" s="9">
        <v>1</v>
      </c>
      <c r="BB20" s="9">
        <v>1</v>
      </c>
      <c r="BC20" s="9">
        <v>3.3333333333333335E-3</v>
      </c>
      <c r="BD20" s="9">
        <v>3.6666666666666674E-2</v>
      </c>
      <c r="BE20" s="12">
        <v>4.9999999999999996E-2</v>
      </c>
      <c r="BF20" s="19">
        <f t="shared" si="0"/>
        <v>22.625000000000004</v>
      </c>
      <c r="BG20" s="19">
        <f t="shared" si="1"/>
        <v>22.658166666666666</v>
      </c>
      <c r="BH20" s="19">
        <f t="shared" si="2"/>
        <v>7.8626666666666649</v>
      </c>
      <c r="BI20" s="19">
        <f t="shared" si="3"/>
        <v>25.108500000000003</v>
      </c>
      <c r="BJ20" s="19">
        <f t="shared" si="4"/>
        <v>25.634333333333331</v>
      </c>
      <c r="BK20" s="62">
        <f t="shared" si="5"/>
        <v>13.366500000000002</v>
      </c>
      <c r="BL20" s="19">
        <f t="shared" si="6"/>
        <v>103.88866666666667</v>
      </c>
      <c r="BM20" s="19">
        <f t="shared" si="7"/>
        <v>117.25516666666667</v>
      </c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</row>
    <row r="21" spans="1:187" s="7" customFormat="1" x14ac:dyDescent="0.2">
      <c r="A21" s="7" t="s">
        <v>257</v>
      </c>
      <c r="B21" s="7" t="s">
        <v>174</v>
      </c>
      <c r="C21" s="53">
        <v>42383</v>
      </c>
      <c r="D21" s="39" t="s">
        <v>174</v>
      </c>
      <c r="E21" s="40" t="s">
        <v>143</v>
      </c>
      <c r="F21" s="32" t="s">
        <v>147</v>
      </c>
      <c r="G21" s="29">
        <v>0</v>
      </c>
      <c r="H21" s="28" t="s">
        <v>149</v>
      </c>
      <c r="I21" s="30">
        <v>1</v>
      </c>
      <c r="J21" s="9">
        <v>40.661333333333332</v>
      </c>
      <c r="K21" s="9">
        <v>15.523333333333333</v>
      </c>
      <c r="L21" s="9">
        <v>4</v>
      </c>
      <c r="M21" s="9">
        <v>2</v>
      </c>
      <c r="N21" s="9">
        <v>1.8333333333333333</v>
      </c>
      <c r="O21" s="9">
        <v>13.549999999999999</v>
      </c>
      <c r="P21" s="9">
        <v>43.56</v>
      </c>
      <c r="Q21" s="12">
        <v>35.366666666666667</v>
      </c>
      <c r="R21" s="9">
        <v>46.195</v>
      </c>
      <c r="S21" s="9">
        <v>12.78</v>
      </c>
      <c r="T21" s="9">
        <v>4.25</v>
      </c>
      <c r="U21" s="9">
        <v>2</v>
      </c>
      <c r="V21" s="9">
        <v>2.5</v>
      </c>
      <c r="W21" s="9">
        <v>2.6966666666666668</v>
      </c>
      <c r="X21" s="9">
        <v>40.876666666666665</v>
      </c>
      <c r="Y21" s="12">
        <v>31.3</v>
      </c>
      <c r="Z21" s="9">
        <v>45.613333333333337</v>
      </c>
      <c r="AA21" s="9">
        <v>8.9</v>
      </c>
      <c r="AB21" s="9">
        <v>3.3333333333333335</v>
      </c>
      <c r="AC21" s="9">
        <v>1.3333333333333333</v>
      </c>
      <c r="AD21" s="9">
        <v>1.3333333333333333</v>
      </c>
      <c r="AE21" s="9">
        <v>1.1133333333333333</v>
      </c>
      <c r="AF21" s="9">
        <v>51.4</v>
      </c>
      <c r="AG21" s="12">
        <v>32.803333333333335</v>
      </c>
      <c r="AH21" s="9">
        <v>46.86</v>
      </c>
      <c r="AI21" s="9">
        <v>19.594999999999999</v>
      </c>
      <c r="AJ21" s="9">
        <v>4.25</v>
      </c>
      <c r="AK21" s="9">
        <v>2.25</v>
      </c>
      <c r="AL21" s="9">
        <v>2.5</v>
      </c>
      <c r="AM21" s="9">
        <v>11.980000000000002</v>
      </c>
      <c r="AN21" s="9">
        <v>43.596666666666664</v>
      </c>
      <c r="AO21" s="12">
        <v>36.736666666666665</v>
      </c>
      <c r="AP21" s="9">
        <v>40.144999999999996</v>
      </c>
      <c r="AQ21" s="9">
        <v>16.355</v>
      </c>
      <c r="AR21" s="9">
        <v>4</v>
      </c>
      <c r="AS21" s="9">
        <v>2</v>
      </c>
      <c r="AT21" s="9">
        <v>2</v>
      </c>
      <c r="AU21" s="9">
        <v>1.6266666666666667</v>
      </c>
      <c r="AV21" s="9">
        <v>11.736666666666666</v>
      </c>
      <c r="AW21" s="12">
        <v>3.85</v>
      </c>
      <c r="AX21" s="9">
        <v>16.64</v>
      </c>
      <c r="AY21" s="9">
        <v>0.01</v>
      </c>
      <c r="AZ21" s="9">
        <v>1.5</v>
      </c>
      <c r="BA21" s="9">
        <v>0.16666666666666666</v>
      </c>
      <c r="BB21" s="9">
        <v>0</v>
      </c>
      <c r="BC21" s="9">
        <v>0</v>
      </c>
      <c r="BD21" s="9">
        <v>0</v>
      </c>
      <c r="BE21" s="12">
        <v>4.9999999999999996E-2</v>
      </c>
      <c r="BF21" s="19">
        <f t="shared" si="0"/>
        <v>25.853999999999999</v>
      </c>
      <c r="BG21" s="19">
        <f t="shared" si="1"/>
        <v>27.893000000000001</v>
      </c>
      <c r="BH21" s="19">
        <f t="shared" si="2"/>
        <v>19.717000000000002</v>
      </c>
      <c r="BI21" s="19">
        <f t="shared" si="3"/>
        <v>27.912499999999998</v>
      </c>
      <c r="BJ21" s="19">
        <f t="shared" si="4"/>
        <v>23.340500000000002</v>
      </c>
      <c r="BK21" s="62">
        <f t="shared" si="5"/>
        <v>3.5609999999999999</v>
      </c>
      <c r="BL21" s="19">
        <f t="shared" si="6"/>
        <v>124.717</v>
      </c>
      <c r="BM21" s="19">
        <f t="shared" si="7"/>
        <v>128.27799999999999</v>
      </c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</row>
    <row r="22" spans="1:187" s="7" customFormat="1" x14ac:dyDescent="0.2">
      <c r="A22" s="7" t="s">
        <v>257</v>
      </c>
      <c r="B22" s="7" t="s">
        <v>175</v>
      </c>
      <c r="C22" s="53">
        <v>42383</v>
      </c>
      <c r="D22" s="39" t="s">
        <v>175</v>
      </c>
      <c r="E22" s="40" t="s">
        <v>143</v>
      </c>
      <c r="F22" s="32" t="s">
        <v>147</v>
      </c>
      <c r="G22" s="29">
        <v>0</v>
      </c>
      <c r="H22" s="28" t="s">
        <v>147</v>
      </c>
      <c r="I22" s="30">
        <v>0</v>
      </c>
      <c r="J22" s="9">
        <v>39.073333333333331</v>
      </c>
      <c r="K22" s="9">
        <v>12.414999999999999</v>
      </c>
      <c r="L22" s="9">
        <v>4</v>
      </c>
      <c r="M22" s="9">
        <v>2.3333333333333335</v>
      </c>
      <c r="N22" s="9">
        <v>2.3333333333333335</v>
      </c>
      <c r="O22" s="9">
        <v>7.3</v>
      </c>
      <c r="P22" s="9">
        <v>40.236666666666672</v>
      </c>
      <c r="Q22" s="12">
        <v>38.156666666666666</v>
      </c>
      <c r="R22" s="9">
        <v>57.14</v>
      </c>
      <c r="S22" s="9">
        <v>19.255000000000003</v>
      </c>
      <c r="T22" s="9">
        <v>4.75</v>
      </c>
      <c r="U22" s="9">
        <v>2.75</v>
      </c>
      <c r="V22" s="9">
        <v>2.75</v>
      </c>
      <c r="W22" s="9">
        <v>1.7466666666666668</v>
      </c>
      <c r="X22" s="9">
        <v>35.103333333333332</v>
      </c>
      <c r="Y22" s="12">
        <v>18.920000000000002</v>
      </c>
      <c r="Z22" s="9">
        <v>49.513333333333328</v>
      </c>
      <c r="AA22" s="9">
        <v>20.855</v>
      </c>
      <c r="AB22" s="9">
        <v>4.5</v>
      </c>
      <c r="AC22" s="9">
        <v>2.6666666666666665</v>
      </c>
      <c r="AD22" s="9">
        <v>3</v>
      </c>
      <c r="AE22" s="9">
        <v>5.4766666666666666</v>
      </c>
      <c r="AF22" s="9">
        <v>45.586666666666666</v>
      </c>
      <c r="AG22" s="12">
        <v>27.590000000000003</v>
      </c>
      <c r="AH22" s="9">
        <v>49.870000000000005</v>
      </c>
      <c r="AI22" s="9">
        <v>29.47</v>
      </c>
      <c r="AJ22" s="9">
        <v>4.25</v>
      </c>
      <c r="AK22" s="9">
        <v>2</v>
      </c>
      <c r="AL22" s="9">
        <v>2</v>
      </c>
      <c r="AM22" s="9">
        <v>3.08</v>
      </c>
      <c r="AN22" s="9">
        <v>27.556666666666668</v>
      </c>
      <c r="AO22" s="12">
        <v>24.8</v>
      </c>
      <c r="AP22" s="9">
        <v>45.844999999999999</v>
      </c>
      <c r="AQ22" s="9">
        <v>25.35</v>
      </c>
      <c r="AR22" s="9">
        <v>4.25</v>
      </c>
      <c r="AS22" s="9">
        <v>2</v>
      </c>
      <c r="AT22" s="9">
        <v>2</v>
      </c>
      <c r="AU22" s="9">
        <v>0.56666666666666665</v>
      </c>
      <c r="AV22" s="9">
        <v>8.9666666666666668</v>
      </c>
      <c r="AW22" s="12">
        <v>4.68</v>
      </c>
      <c r="AX22" s="9">
        <v>27.71</v>
      </c>
      <c r="AY22" s="9">
        <v>3.3499999999999996</v>
      </c>
      <c r="AZ22" s="9">
        <v>2.5</v>
      </c>
      <c r="BA22" s="9">
        <v>0.5</v>
      </c>
      <c r="BB22" s="9">
        <v>0.25</v>
      </c>
      <c r="BC22" s="9">
        <v>0</v>
      </c>
      <c r="BD22" s="9">
        <v>3.6666666666666667E-2</v>
      </c>
      <c r="BE22" s="12">
        <v>8.666666666666667E-2</v>
      </c>
      <c r="BF22" s="19">
        <f t="shared" si="0"/>
        <v>28.597166666666666</v>
      </c>
      <c r="BG22" s="19">
        <f t="shared" si="1"/>
        <v>31.632499999999997</v>
      </c>
      <c r="BH22" s="19">
        <f t="shared" si="2"/>
        <v>32.714500000000001</v>
      </c>
      <c r="BI22" s="19">
        <f t="shared" si="3"/>
        <v>27.302</v>
      </c>
      <c r="BJ22" s="19">
        <f t="shared" si="4"/>
        <v>24.823</v>
      </c>
      <c r="BK22" s="62">
        <f t="shared" si="5"/>
        <v>7.8411666666666662</v>
      </c>
      <c r="BL22" s="19">
        <f t="shared" si="6"/>
        <v>145.06916666666666</v>
      </c>
      <c r="BM22" s="19">
        <f t="shared" si="7"/>
        <v>152.91033333333331</v>
      </c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</row>
    <row r="23" spans="1:187" s="7" customFormat="1" x14ac:dyDescent="0.2">
      <c r="A23" s="7" t="s">
        <v>257</v>
      </c>
      <c r="B23" s="7" t="s">
        <v>176</v>
      </c>
      <c r="C23" s="53">
        <v>42383</v>
      </c>
      <c r="D23" s="39" t="s">
        <v>176</v>
      </c>
      <c r="E23" s="40" t="s">
        <v>143</v>
      </c>
      <c r="F23" s="32" t="s">
        <v>147</v>
      </c>
      <c r="G23" s="29">
        <v>0</v>
      </c>
      <c r="H23" s="28" t="s">
        <v>148</v>
      </c>
      <c r="I23" s="30">
        <v>2</v>
      </c>
      <c r="J23" s="9">
        <v>34.674500000000002</v>
      </c>
      <c r="K23" s="9">
        <v>13.484999999999999</v>
      </c>
      <c r="L23" s="9">
        <v>4.5</v>
      </c>
      <c r="M23" s="9">
        <v>2</v>
      </c>
      <c r="N23" s="9">
        <v>2</v>
      </c>
      <c r="O23" s="9">
        <v>8.4066666666666663</v>
      </c>
      <c r="P23" s="9">
        <v>30.796666666666667</v>
      </c>
      <c r="Q23" s="12">
        <v>14.163333333333332</v>
      </c>
      <c r="R23" s="9">
        <v>47.475000000000001</v>
      </c>
      <c r="S23" s="9">
        <v>12.809999999999999</v>
      </c>
      <c r="T23" s="9">
        <v>4</v>
      </c>
      <c r="U23" s="9">
        <v>2</v>
      </c>
      <c r="V23" s="9">
        <v>3</v>
      </c>
      <c r="W23" s="9">
        <v>7.206666666666667</v>
      </c>
      <c r="X23" s="9">
        <v>45.993333333333339</v>
      </c>
      <c r="Y23" s="12">
        <v>21.045000000000002</v>
      </c>
      <c r="Z23" s="9">
        <v>56.19</v>
      </c>
      <c r="AA23" s="9">
        <v>15.58</v>
      </c>
      <c r="AB23" s="9">
        <v>4.5</v>
      </c>
      <c r="AC23" s="9">
        <v>2</v>
      </c>
      <c r="AD23" s="9">
        <v>3</v>
      </c>
      <c r="AE23" s="9">
        <v>9.4933333333333341</v>
      </c>
      <c r="AF23" s="9">
        <v>50.00333333333333</v>
      </c>
      <c r="AG23" s="12">
        <v>24.325000000000003</v>
      </c>
      <c r="AH23" s="9">
        <v>43.704999999999998</v>
      </c>
      <c r="AI23" s="9">
        <v>23.67</v>
      </c>
      <c r="AJ23" s="9">
        <v>4</v>
      </c>
      <c r="AK23" s="9">
        <v>2</v>
      </c>
      <c r="AL23" s="9">
        <v>2.25</v>
      </c>
      <c r="AM23" s="9">
        <v>4.5100000000000007</v>
      </c>
      <c r="AN23" s="9">
        <v>34.114999999999995</v>
      </c>
      <c r="AO23" s="12">
        <v>20.64</v>
      </c>
      <c r="AP23" s="9">
        <v>33.515000000000001</v>
      </c>
      <c r="AQ23" s="9">
        <v>14.125</v>
      </c>
      <c r="AR23" s="9">
        <v>3.5</v>
      </c>
      <c r="AS23" s="9">
        <v>2</v>
      </c>
      <c r="AT23" s="9">
        <v>2</v>
      </c>
      <c r="AU23" s="9">
        <v>0.57333333333333336</v>
      </c>
      <c r="AV23" s="9">
        <v>7.62</v>
      </c>
      <c r="AW23" s="12">
        <v>3.706666666666667</v>
      </c>
      <c r="AX23" s="9">
        <v>15.785</v>
      </c>
      <c r="AY23" s="9">
        <v>3.2199999999999998</v>
      </c>
      <c r="AZ23" s="9">
        <v>2.75</v>
      </c>
      <c r="BA23" s="9">
        <v>1</v>
      </c>
      <c r="BB23" s="9">
        <v>0.75</v>
      </c>
      <c r="BC23" s="9">
        <v>0.02</v>
      </c>
      <c r="BD23" s="9">
        <v>1.6066666666666667</v>
      </c>
      <c r="BE23" s="12">
        <v>0.53</v>
      </c>
      <c r="BF23" s="19">
        <f t="shared" si="0"/>
        <v>25.084833333333332</v>
      </c>
      <c r="BG23" s="19">
        <f t="shared" si="1"/>
        <v>28.035500000000003</v>
      </c>
      <c r="BH23" s="19">
        <f t="shared" si="2"/>
        <v>29.640499999999999</v>
      </c>
      <c r="BI23" s="19">
        <f t="shared" si="3"/>
        <v>25.932000000000002</v>
      </c>
      <c r="BJ23" s="19">
        <f t="shared" si="4"/>
        <v>22.103166666666667</v>
      </c>
      <c r="BK23" s="62">
        <f t="shared" si="5"/>
        <v>11.702500000000002</v>
      </c>
      <c r="BL23" s="19">
        <f t="shared" si="6"/>
        <v>130.79599999999999</v>
      </c>
      <c r="BM23" s="19">
        <f t="shared" si="7"/>
        <v>142.49850000000001</v>
      </c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</row>
    <row r="24" spans="1:187" s="7" customFormat="1" x14ac:dyDescent="0.2">
      <c r="A24" s="7" t="s">
        <v>257</v>
      </c>
      <c r="B24" s="7" t="s">
        <v>238</v>
      </c>
      <c r="C24" s="53">
        <v>42383</v>
      </c>
      <c r="D24" s="39" t="s">
        <v>238</v>
      </c>
      <c r="E24" s="40" t="s">
        <v>143</v>
      </c>
      <c r="F24" s="32" t="s">
        <v>149</v>
      </c>
      <c r="G24" s="29">
        <v>1</v>
      </c>
      <c r="H24" s="28" t="s">
        <v>149</v>
      </c>
      <c r="I24" s="30">
        <v>1</v>
      </c>
      <c r="J24" s="9">
        <v>44.625</v>
      </c>
      <c r="K24" s="9">
        <v>12.280000000000001</v>
      </c>
      <c r="L24" s="9">
        <v>4</v>
      </c>
      <c r="M24" s="9">
        <v>2.25</v>
      </c>
      <c r="N24" s="9">
        <v>2</v>
      </c>
      <c r="O24" s="9">
        <v>10.590000000000002</v>
      </c>
      <c r="P24" s="9">
        <v>39.24</v>
      </c>
      <c r="Q24" s="12">
        <v>34</v>
      </c>
      <c r="R24" s="9">
        <v>40.93</v>
      </c>
      <c r="S24" s="9">
        <v>2.79</v>
      </c>
      <c r="T24" s="9">
        <v>3</v>
      </c>
      <c r="U24" s="9">
        <v>0.25</v>
      </c>
      <c r="V24" s="9">
        <v>0</v>
      </c>
      <c r="W24" s="9">
        <v>0.25</v>
      </c>
      <c r="X24" s="9">
        <v>27.320000000000004</v>
      </c>
      <c r="Y24" s="12">
        <v>16.16</v>
      </c>
      <c r="Z24" s="9">
        <v>32.453333333333333</v>
      </c>
      <c r="AA24" s="9">
        <v>0.22</v>
      </c>
      <c r="AB24" s="9">
        <v>2.3333333333333335</v>
      </c>
      <c r="AC24" s="9">
        <v>0.33333333333333331</v>
      </c>
      <c r="AD24" s="9">
        <v>0.16666666666666666</v>
      </c>
      <c r="AE24" s="9">
        <v>0.04</v>
      </c>
      <c r="AF24" s="9">
        <v>29.686666666666667</v>
      </c>
      <c r="AG24" s="12">
        <v>13.226666666666667</v>
      </c>
      <c r="AH24" s="9">
        <v>40.01</v>
      </c>
      <c r="AI24" s="9">
        <v>15.545</v>
      </c>
      <c r="AJ24" s="9">
        <v>3.5</v>
      </c>
      <c r="AK24" s="9">
        <v>1.6666666666666667</v>
      </c>
      <c r="AL24" s="9">
        <v>1.6666666666666667</v>
      </c>
      <c r="AM24" s="9">
        <v>3.25</v>
      </c>
      <c r="AN24" s="9">
        <v>25.873333333333335</v>
      </c>
      <c r="AO24" s="12">
        <v>19.086666666666666</v>
      </c>
      <c r="AP24" s="9">
        <v>40.659999999999997</v>
      </c>
      <c r="AQ24" s="9">
        <v>15.614999999999998</v>
      </c>
      <c r="AR24" s="9">
        <v>3.25</v>
      </c>
      <c r="AS24" s="9">
        <v>1</v>
      </c>
      <c r="AT24" s="9">
        <v>1</v>
      </c>
      <c r="AU24" s="9">
        <v>0.77999999999999992</v>
      </c>
      <c r="AV24" s="9">
        <v>8.0566666666666666</v>
      </c>
      <c r="AW24" s="12">
        <v>3.6733333333333338</v>
      </c>
      <c r="AX24" s="9">
        <v>12.66</v>
      </c>
      <c r="AY24" s="9">
        <v>0.05</v>
      </c>
      <c r="AZ24" s="9">
        <v>1</v>
      </c>
      <c r="BA24" s="9">
        <v>0</v>
      </c>
      <c r="BB24" s="9">
        <v>0</v>
      </c>
      <c r="BC24" s="9">
        <v>0</v>
      </c>
      <c r="BD24" s="9">
        <v>0.24666666666666667</v>
      </c>
      <c r="BE24" s="12">
        <v>7.6666666666666675E-2</v>
      </c>
      <c r="BF24" s="19">
        <f t="shared" si="0"/>
        <v>26.780500000000004</v>
      </c>
      <c r="BG24" s="19">
        <f t="shared" si="1"/>
        <v>8.7274999999999991</v>
      </c>
      <c r="BH24" s="19">
        <f t="shared" si="2"/>
        <v>7.6763333333333339</v>
      </c>
      <c r="BI24" s="19">
        <f t="shared" si="3"/>
        <v>21.216000000000001</v>
      </c>
      <c r="BJ24" s="19">
        <f t="shared" si="4"/>
        <v>15.088833333333334</v>
      </c>
      <c r="BK24" s="62">
        <f t="shared" si="5"/>
        <v>2.0126666666666666</v>
      </c>
      <c r="BL24" s="19">
        <f t="shared" si="6"/>
        <v>79.489166666666677</v>
      </c>
      <c r="BM24" s="19">
        <f t="shared" si="7"/>
        <v>81.501833333333337</v>
      </c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</row>
    <row r="25" spans="1:187" s="7" customFormat="1" x14ac:dyDescent="0.2">
      <c r="A25" s="7" t="s">
        <v>257</v>
      </c>
      <c r="B25" s="7" t="s">
        <v>239</v>
      </c>
      <c r="C25" s="53">
        <v>42383</v>
      </c>
      <c r="D25" s="39" t="s">
        <v>239</v>
      </c>
      <c r="E25" s="40" t="s">
        <v>143</v>
      </c>
      <c r="F25" s="32" t="s">
        <v>149</v>
      </c>
      <c r="G25" s="29">
        <v>1</v>
      </c>
      <c r="H25" s="28" t="s">
        <v>147</v>
      </c>
      <c r="I25" s="30">
        <v>0</v>
      </c>
      <c r="J25" s="9">
        <v>42.629999999999995</v>
      </c>
      <c r="K25" s="9">
        <v>7.3</v>
      </c>
      <c r="L25" s="9">
        <v>4</v>
      </c>
      <c r="M25" s="9">
        <v>1</v>
      </c>
      <c r="N25" s="9">
        <v>1</v>
      </c>
      <c r="O25" s="9">
        <v>10.4</v>
      </c>
      <c r="P25" s="9">
        <v>40.046666666666667</v>
      </c>
      <c r="Q25" s="12">
        <v>26.41333333333333</v>
      </c>
      <c r="R25" s="9">
        <v>31.675000000000004</v>
      </c>
      <c r="S25" s="9">
        <v>1.0750000000000002</v>
      </c>
      <c r="T25" s="9">
        <v>2.75</v>
      </c>
      <c r="U25" s="9">
        <v>0.25</v>
      </c>
      <c r="V25" s="9">
        <v>0</v>
      </c>
      <c r="W25" s="9">
        <v>0.27666666666666667</v>
      </c>
      <c r="X25" s="9">
        <v>24.28</v>
      </c>
      <c r="Y25" s="12">
        <v>27.373333333333335</v>
      </c>
      <c r="Z25" s="9">
        <v>45.475000000000001</v>
      </c>
      <c r="AA25" s="9">
        <v>0.61499999999999999</v>
      </c>
      <c r="AB25" s="9">
        <v>2</v>
      </c>
      <c r="AC25" s="9">
        <v>0</v>
      </c>
      <c r="AD25" s="9">
        <v>0</v>
      </c>
      <c r="AE25" s="9">
        <v>0.46</v>
      </c>
      <c r="AF25" s="9">
        <v>31.063333333333333</v>
      </c>
      <c r="AG25" s="12">
        <v>16.169999999999998</v>
      </c>
      <c r="AH25" s="9">
        <v>36.105000000000004</v>
      </c>
      <c r="AI25" s="9">
        <v>13.21</v>
      </c>
      <c r="AJ25" s="9">
        <v>3</v>
      </c>
      <c r="AK25" s="9">
        <v>1</v>
      </c>
      <c r="AL25" s="9">
        <v>1</v>
      </c>
      <c r="AM25" s="9">
        <v>2.59</v>
      </c>
      <c r="AN25" s="9">
        <v>20.060000000000002</v>
      </c>
      <c r="AO25" s="12">
        <v>19.445</v>
      </c>
      <c r="AP25" s="9">
        <v>42.769999999999996</v>
      </c>
      <c r="AQ25" s="9">
        <v>16.04</v>
      </c>
      <c r="AR25" s="9">
        <v>4</v>
      </c>
      <c r="AS25" s="9">
        <v>2</v>
      </c>
      <c r="AT25" s="9">
        <v>2</v>
      </c>
      <c r="AU25" s="9">
        <v>3.5566666666666671</v>
      </c>
      <c r="AV25" s="9">
        <v>14.443333333333333</v>
      </c>
      <c r="AW25" s="12">
        <v>13.343333333333334</v>
      </c>
      <c r="AX25" s="9">
        <v>20.61</v>
      </c>
      <c r="AY25" s="9">
        <v>3.25</v>
      </c>
      <c r="AZ25" s="9">
        <v>2.75</v>
      </c>
      <c r="BA25" s="9">
        <v>0.5</v>
      </c>
      <c r="BB25" s="9">
        <v>1</v>
      </c>
      <c r="BC25" s="9">
        <v>6.6666666666666671E-3</v>
      </c>
      <c r="BD25" s="9">
        <v>0.89666666666666683</v>
      </c>
      <c r="BE25" s="12">
        <v>0.39999999999999997</v>
      </c>
      <c r="BF25" s="19">
        <f t="shared" si="0"/>
        <v>18.031333333333333</v>
      </c>
      <c r="BG25" s="19">
        <f t="shared" si="1"/>
        <v>9.1773333333333333</v>
      </c>
      <c r="BH25" s="19">
        <f t="shared" si="2"/>
        <v>5.6784999999999997</v>
      </c>
      <c r="BI25" s="19">
        <f t="shared" si="3"/>
        <v>15.585000000000001</v>
      </c>
      <c r="BJ25" s="19">
        <f t="shared" si="4"/>
        <v>24.258333333333333</v>
      </c>
      <c r="BK25" s="62">
        <f t="shared" si="5"/>
        <v>10.86</v>
      </c>
      <c r="BL25" s="19">
        <f t="shared" si="6"/>
        <v>72.730500000000006</v>
      </c>
      <c r="BM25" s="19">
        <f t="shared" si="7"/>
        <v>83.590500000000006</v>
      </c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</row>
    <row r="26" spans="1:187" s="7" customFormat="1" x14ac:dyDescent="0.2">
      <c r="A26" s="7" t="s">
        <v>257</v>
      </c>
      <c r="B26" s="7" t="s">
        <v>240</v>
      </c>
      <c r="C26" s="53">
        <v>42383</v>
      </c>
      <c r="D26" s="39" t="s">
        <v>240</v>
      </c>
      <c r="E26" s="40" t="s">
        <v>143</v>
      </c>
      <c r="F26" s="32" t="s">
        <v>149</v>
      </c>
      <c r="G26" s="29">
        <v>1</v>
      </c>
      <c r="H26" s="28" t="s">
        <v>147</v>
      </c>
      <c r="I26" s="30">
        <v>0</v>
      </c>
      <c r="J26" s="9">
        <v>39.18</v>
      </c>
      <c r="K26" s="9">
        <v>10.129999999999999</v>
      </c>
      <c r="L26" s="9">
        <v>4</v>
      </c>
      <c r="M26" s="9">
        <v>2</v>
      </c>
      <c r="N26" s="9">
        <v>2</v>
      </c>
      <c r="O26" s="9">
        <v>10.253333333333334</v>
      </c>
      <c r="P26" s="9">
        <v>40.116666666666667</v>
      </c>
      <c r="Q26" s="12">
        <v>34.330000000000005</v>
      </c>
      <c r="R26" s="9">
        <v>46.023333333333333</v>
      </c>
      <c r="S26" s="9">
        <v>5.665</v>
      </c>
      <c r="T26" s="9">
        <v>3.6666666666666665</v>
      </c>
      <c r="U26" s="9">
        <v>2</v>
      </c>
      <c r="V26" s="9">
        <v>2</v>
      </c>
      <c r="W26" s="9">
        <v>4.6666666666666669E-2</v>
      </c>
      <c r="X26" s="9">
        <v>35.68</v>
      </c>
      <c r="Y26" s="12">
        <v>20.51</v>
      </c>
      <c r="Z26" s="9">
        <v>38.870000000000005</v>
      </c>
      <c r="AA26" s="9">
        <v>2.0049999999999999</v>
      </c>
      <c r="AB26" s="9">
        <v>2.75</v>
      </c>
      <c r="AC26" s="9">
        <v>0.5</v>
      </c>
      <c r="AD26" s="9">
        <v>0.5</v>
      </c>
      <c r="AE26" s="9">
        <v>5.6666666666666664E-2</v>
      </c>
      <c r="AF26" s="9">
        <v>34.543333333333329</v>
      </c>
      <c r="AG26" s="12">
        <v>13.309999999999999</v>
      </c>
      <c r="AH26" s="9">
        <v>44.89</v>
      </c>
      <c r="AI26" s="9">
        <v>24.024999999999999</v>
      </c>
      <c r="AJ26" s="9">
        <v>4.5</v>
      </c>
      <c r="AK26" s="9">
        <v>2.25</v>
      </c>
      <c r="AL26" s="9">
        <v>2</v>
      </c>
      <c r="AM26" s="9">
        <v>15.893333333333331</v>
      </c>
      <c r="AN26" s="9">
        <v>33.76</v>
      </c>
      <c r="AO26" s="12">
        <v>30.73</v>
      </c>
      <c r="AP26" s="9">
        <v>47.56</v>
      </c>
      <c r="AQ26" s="9">
        <v>30.16</v>
      </c>
      <c r="AR26" s="9">
        <v>4.75</v>
      </c>
      <c r="AS26" s="9">
        <v>2.5</v>
      </c>
      <c r="AT26" s="9">
        <v>2.75</v>
      </c>
      <c r="AU26" s="9">
        <v>1.5899999999999999</v>
      </c>
      <c r="AV26" s="9">
        <v>11.946666666666665</v>
      </c>
      <c r="AW26" s="12">
        <v>11.676666666666668</v>
      </c>
      <c r="AX26" s="9">
        <v>14.105</v>
      </c>
      <c r="AY26" s="9">
        <v>0.21</v>
      </c>
      <c r="AZ26" s="9">
        <v>1.75</v>
      </c>
      <c r="BA26" s="9">
        <v>0</v>
      </c>
      <c r="BB26" s="9">
        <v>0</v>
      </c>
      <c r="BC26" s="9">
        <v>6.6666666666666671E-3</v>
      </c>
      <c r="BD26" s="9">
        <v>0.08</v>
      </c>
      <c r="BE26" s="12">
        <v>0.25</v>
      </c>
      <c r="BF26" s="19">
        <f t="shared" si="0"/>
        <v>25.765999999999998</v>
      </c>
      <c r="BG26" s="19">
        <f t="shared" si="1"/>
        <v>23.270833333333336</v>
      </c>
      <c r="BH26" s="19">
        <f t="shared" si="2"/>
        <v>10.361499999999999</v>
      </c>
      <c r="BI26" s="19">
        <f t="shared" si="3"/>
        <v>28.570999999999998</v>
      </c>
      <c r="BJ26" s="19">
        <f t="shared" si="4"/>
        <v>31.166166666666665</v>
      </c>
      <c r="BK26" s="62">
        <f t="shared" si="5"/>
        <v>3.5459999999999998</v>
      </c>
      <c r="BL26" s="19">
        <f t="shared" si="6"/>
        <v>119.13550000000001</v>
      </c>
      <c r="BM26" s="19">
        <f t="shared" si="7"/>
        <v>122.68150000000001</v>
      </c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</row>
    <row r="27" spans="1:187" s="7" customFormat="1" x14ac:dyDescent="0.2">
      <c r="A27" s="7" t="s">
        <v>257</v>
      </c>
      <c r="B27" s="7" t="s">
        <v>246</v>
      </c>
      <c r="C27" s="53">
        <v>42387</v>
      </c>
      <c r="D27" s="39" t="s">
        <v>246</v>
      </c>
      <c r="E27" s="40" t="s">
        <v>143</v>
      </c>
      <c r="F27" s="32" t="s">
        <v>149</v>
      </c>
      <c r="G27" s="29">
        <v>1</v>
      </c>
      <c r="H27" s="28" t="s">
        <v>149</v>
      </c>
      <c r="I27" s="30">
        <v>1</v>
      </c>
      <c r="J27" s="9">
        <v>18.3</v>
      </c>
      <c r="K27" s="9">
        <v>10.07</v>
      </c>
      <c r="L27" s="9">
        <v>4</v>
      </c>
      <c r="M27" s="9">
        <v>2</v>
      </c>
      <c r="N27" s="9">
        <v>2</v>
      </c>
      <c r="O27" s="9">
        <v>4.47</v>
      </c>
      <c r="P27" s="9">
        <v>24.3</v>
      </c>
      <c r="Q27" s="12">
        <v>19.95</v>
      </c>
      <c r="R27" s="9">
        <v>30.759999999999998</v>
      </c>
      <c r="S27" s="9">
        <v>10.9</v>
      </c>
      <c r="T27" s="9">
        <v>3.75</v>
      </c>
      <c r="U27" s="9">
        <v>1.25</v>
      </c>
      <c r="V27" s="9">
        <v>1.25</v>
      </c>
      <c r="W27" s="9">
        <v>2.7966666666666669</v>
      </c>
      <c r="X27" s="9">
        <v>38.293333333333337</v>
      </c>
      <c r="Y27" s="12">
        <v>23.156666666666666</v>
      </c>
      <c r="Z27" s="9">
        <v>26.946666666666669</v>
      </c>
      <c r="AA27" s="9">
        <v>3.9533333333333331</v>
      </c>
      <c r="AB27" s="9">
        <v>2.8333333333333335</v>
      </c>
      <c r="AC27" s="9">
        <v>0.5</v>
      </c>
      <c r="AD27" s="9">
        <v>0.33333333333333331</v>
      </c>
      <c r="AE27" s="9">
        <v>2.3566666666666669</v>
      </c>
      <c r="AF27" s="9">
        <v>38.946666666666665</v>
      </c>
      <c r="AG27" s="12">
        <v>21.32</v>
      </c>
      <c r="AH27" s="9">
        <v>48.784999999999997</v>
      </c>
      <c r="AI27" s="9">
        <v>27.344999999999999</v>
      </c>
      <c r="AJ27" s="9">
        <v>4.25</v>
      </c>
      <c r="AK27" s="9">
        <v>3</v>
      </c>
      <c r="AL27" s="9">
        <v>3</v>
      </c>
      <c r="AM27" s="9">
        <v>4.5466666666666669</v>
      </c>
      <c r="AN27" s="9">
        <v>31.373333333333335</v>
      </c>
      <c r="AO27" s="12">
        <v>24.946666666666669</v>
      </c>
      <c r="AP27" s="9">
        <v>33.51</v>
      </c>
      <c r="AQ27" s="9">
        <v>7.7733333333333334</v>
      </c>
      <c r="AR27" s="9">
        <v>3.5</v>
      </c>
      <c r="AS27" s="9">
        <v>1.3333333333333333</v>
      </c>
      <c r="AT27" s="9">
        <v>1.3333333333333333</v>
      </c>
      <c r="AU27" s="9">
        <v>0.11666666666666668</v>
      </c>
      <c r="AV27" s="9">
        <v>6.93</v>
      </c>
      <c r="AW27" s="12">
        <v>2.5633333333333335</v>
      </c>
      <c r="AX27" s="9">
        <v>24.314999999999998</v>
      </c>
      <c r="AY27" s="9">
        <v>7.0000000000000007E-2</v>
      </c>
      <c r="AZ27" s="9">
        <v>1</v>
      </c>
      <c r="BA27" s="9">
        <v>0</v>
      </c>
      <c r="BB27" s="9">
        <v>0</v>
      </c>
      <c r="BC27" s="9">
        <v>6.6666666666666671E-3</v>
      </c>
      <c r="BD27" s="9">
        <v>3.6666666666666667E-2</v>
      </c>
      <c r="BE27" s="12">
        <v>7.6666666666666675E-2</v>
      </c>
      <c r="BF27" s="19">
        <f t="shared" si="0"/>
        <v>24.321999999999999</v>
      </c>
      <c r="BG27" s="19">
        <f t="shared" si="1"/>
        <v>19.230666666666664</v>
      </c>
      <c r="BH27" s="19">
        <f t="shared" si="2"/>
        <v>10.968999999999999</v>
      </c>
      <c r="BI27" s="19">
        <f t="shared" si="3"/>
        <v>31.991833333333336</v>
      </c>
      <c r="BJ27" s="19">
        <f t="shared" si="4"/>
        <v>16.913666666666668</v>
      </c>
      <c r="BK27" s="62">
        <f t="shared" si="5"/>
        <v>2.0146666666666668</v>
      </c>
      <c r="BL27" s="19">
        <f t="shared" si="6"/>
        <v>103.42716666666668</v>
      </c>
      <c r="BM27" s="19">
        <f t="shared" si="7"/>
        <v>105.44183333333335</v>
      </c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</row>
    <row r="28" spans="1:187" s="7" customFormat="1" x14ac:dyDescent="0.2">
      <c r="A28" s="7" t="s">
        <v>257</v>
      </c>
      <c r="B28" s="7" t="s">
        <v>179</v>
      </c>
      <c r="C28" s="53">
        <v>42383</v>
      </c>
      <c r="D28" s="39" t="s">
        <v>179</v>
      </c>
      <c r="E28" s="40" t="s">
        <v>143</v>
      </c>
      <c r="F28" s="32" t="s">
        <v>147</v>
      </c>
      <c r="G28" s="29">
        <v>0</v>
      </c>
      <c r="H28" s="28" t="s">
        <v>149</v>
      </c>
      <c r="I28" s="30">
        <v>1</v>
      </c>
      <c r="J28" s="9">
        <v>34.521666666666668</v>
      </c>
      <c r="K28" s="9">
        <v>4.5100000000000007</v>
      </c>
      <c r="L28" s="9">
        <v>3.8333333333333335</v>
      </c>
      <c r="M28" s="9">
        <v>1.5</v>
      </c>
      <c r="N28" s="9">
        <v>1.8333333333333333</v>
      </c>
      <c r="O28" s="9">
        <v>8.86</v>
      </c>
      <c r="P28" s="9">
        <v>23.23</v>
      </c>
      <c r="Q28" s="12">
        <v>27.036666666666665</v>
      </c>
      <c r="R28" s="9">
        <v>47.524999999999999</v>
      </c>
      <c r="S28" s="9">
        <v>1.0899999999999999</v>
      </c>
      <c r="T28" s="9">
        <v>2.75</v>
      </c>
      <c r="U28" s="9">
        <v>0.25</v>
      </c>
      <c r="V28" s="9">
        <v>0</v>
      </c>
      <c r="W28" s="9">
        <v>0.98333333333333339</v>
      </c>
      <c r="X28" s="9">
        <v>36.853333333333332</v>
      </c>
      <c r="Y28" s="12">
        <v>32.21</v>
      </c>
      <c r="Z28" s="9">
        <v>43.48</v>
      </c>
      <c r="AA28" s="9">
        <v>8.5000000000000006E-2</v>
      </c>
      <c r="AB28" s="9">
        <v>2</v>
      </c>
      <c r="AC28" s="9">
        <v>0.25</v>
      </c>
      <c r="AD28" s="9">
        <v>0</v>
      </c>
      <c r="AE28" s="9">
        <v>1.0233333333333334</v>
      </c>
      <c r="AF28" s="9">
        <v>42.473333333333329</v>
      </c>
      <c r="AG28" s="12">
        <v>35.636666666666663</v>
      </c>
      <c r="AH28" s="9">
        <v>43.14</v>
      </c>
      <c r="AI28" s="9">
        <v>15.185</v>
      </c>
      <c r="AJ28" s="9">
        <v>4</v>
      </c>
      <c r="AK28" s="9">
        <v>2</v>
      </c>
      <c r="AL28" s="9">
        <v>2</v>
      </c>
      <c r="AM28" s="9">
        <v>5.7833333333333341</v>
      </c>
      <c r="AN28" s="9">
        <v>41.053333333333335</v>
      </c>
      <c r="AO28" s="12">
        <v>42.343333333333327</v>
      </c>
      <c r="AP28" s="9">
        <v>36.765000000000001</v>
      </c>
      <c r="AQ28" s="9">
        <v>10.92</v>
      </c>
      <c r="AR28" s="9">
        <v>3.5</v>
      </c>
      <c r="AS28" s="9">
        <v>1.5</v>
      </c>
      <c r="AT28" s="9">
        <v>1.5</v>
      </c>
      <c r="AU28" s="9">
        <v>1.3933333333333333</v>
      </c>
      <c r="AV28" s="9">
        <v>12.613333333333335</v>
      </c>
      <c r="AW28" s="12">
        <v>7.2233333333333336</v>
      </c>
      <c r="AX28" s="9">
        <v>11.335000000000001</v>
      </c>
      <c r="AY28" s="9">
        <v>0</v>
      </c>
      <c r="AZ28" s="9">
        <v>1</v>
      </c>
      <c r="BA28" s="9">
        <v>0</v>
      </c>
      <c r="BB28" s="9">
        <v>0</v>
      </c>
      <c r="BC28" s="9">
        <v>1.3333333333333334E-2</v>
      </c>
      <c r="BD28" s="9">
        <v>4.6666666666666669E-2</v>
      </c>
      <c r="BE28" s="12">
        <v>0.11333333333333334</v>
      </c>
      <c r="BF28" s="19">
        <f t="shared" si="0"/>
        <v>21.921333333333333</v>
      </c>
      <c r="BG28" s="19">
        <f t="shared" si="1"/>
        <v>9.6624999999999996</v>
      </c>
      <c r="BH28" s="19">
        <f t="shared" si="2"/>
        <v>8.4046666666666656</v>
      </c>
      <c r="BI28" s="19">
        <f t="shared" si="3"/>
        <v>23.930499999999999</v>
      </c>
      <c r="BJ28" s="19">
        <f t="shared" si="4"/>
        <v>18.804333333333336</v>
      </c>
      <c r="BK28" s="62">
        <f t="shared" si="5"/>
        <v>2.0113333333333334</v>
      </c>
      <c r="BL28" s="19">
        <f t="shared" si="6"/>
        <v>82.723333333333329</v>
      </c>
      <c r="BM28" s="19">
        <f t="shared" si="7"/>
        <v>84.734666666666669</v>
      </c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</row>
    <row r="29" spans="1:187" s="7" customFormat="1" x14ac:dyDescent="0.2">
      <c r="A29" s="7" t="s">
        <v>257</v>
      </c>
      <c r="B29" s="7" t="s">
        <v>180</v>
      </c>
      <c r="C29" s="53">
        <v>42384</v>
      </c>
      <c r="D29" s="39" t="s">
        <v>180</v>
      </c>
      <c r="E29" s="40" t="s">
        <v>143</v>
      </c>
      <c r="F29" s="32" t="s">
        <v>147</v>
      </c>
      <c r="G29" s="29">
        <v>0</v>
      </c>
      <c r="H29" s="28" t="s">
        <v>149</v>
      </c>
      <c r="I29" s="30">
        <v>1</v>
      </c>
      <c r="J29" s="9">
        <v>29.57</v>
      </c>
      <c r="K29" s="9">
        <v>19.2225</v>
      </c>
      <c r="L29" s="9">
        <v>3.75</v>
      </c>
      <c r="M29" s="9">
        <v>1.75</v>
      </c>
      <c r="N29" s="9">
        <v>1.75</v>
      </c>
      <c r="O29" s="9">
        <v>6.25</v>
      </c>
      <c r="P29" s="9">
        <v>24.243333333333336</v>
      </c>
      <c r="Q29" s="12">
        <v>23.036666666666665</v>
      </c>
      <c r="R29" s="9">
        <v>46.473999999999997</v>
      </c>
      <c r="S29" s="9">
        <v>8.7454999999999998</v>
      </c>
      <c r="T29" s="9">
        <v>3.6666666666666665</v>
      </c>
      <c r="U29" s="9">
        <v>1.6666666666666667</v>
      </c>
      <c r="V29" s="9">
        <v>1.6666666666666667</v>
      </c>
      <c r="W29" s="9">
        <v>0.76000000000000012</v>
      </c>
      <c r="X29" s="9">
        <v>26.403333333333332</v>
      </c>
      <c r="Y29" s="12">
        <v>16.75</v>
      </c>
      <c r="Z29" s="9">
        <v>37.230000000000004</v>
      </c>
      <c r="AA29" s="9">
        <v>2.1305000000000001</v>
      </c>
      <c r="AB29" s="9">
        <v>3</v>
      </c>
      <c r="AC29" s="9">
        <v>1</v>
      </c>
      <c r="AD29" s="9">
        <v>1</v>
      </c>
      <c r="AE29" s="9">
        <v>4.9999999999999996E-2</v>
      </c>
      <c r="AF29" s="9">
        <v>28.39</v>
      </c>
      <c r="AG29" s="12">
        <v>21.905000000000001</v>
      </c>
      <c r="AH29" s="9">
        <v>37.784999999999997</v>
      </c>
      <c r="AI29" s="9">
        <v>18.72</v>
      </c>
      <c r="AJ29" s="9">
        <v>4</v>
      </c>
      <c r="AK29" s="9">
        <v>2</v>
      </c>
      <c r="AL29" s="9">
        <v>2</v>
      </c>
      <c r="AM29" s="9">
        <v>1.0866666666666667</v>
      </c>
      <c r="AN29" s="9">
        <v>21.943333333333339</v>
      </c>
      <c r="AO29" s="12">
        <v>22.496666666666666</v>
      </c>
      <c r="AP29" s="9">
        <v>36.409999999999997</v>
      </c>
      <c r="AQ29" s="9">
        <v>25.094999999999999</v>
      </c>
      <c r="AR29" s="9">
        <v>4</v>
      </c>
      <c r="AS29" s="9">
        <v>2</v>
      </c>
      <c r="AT29" s="9">
        <v>2</v>
      </c>
      <c r="AU29" s="9">
        <v>3.5933333333333333</v>
      </c>
      <c r="AV29" s="9">
        <v>18.450000000000003</v>
      </c>
      <c r="AW29" s="12">
        <v>17.913333333333338</v>
      </c>
      <c r="AX29" s="9">
        <v>16.920000000000002</v>
      </c>
      <c r="AY29" s="9">
        <v>5.8</v>
      </c>
      <c r="AZ29" s="9">
        <v>3.5</v>
      </c>
      <c r="BA29" s="9">
        <v>1</v>
      </c>
      <c r="BB29" s="9">
        <v>1</v>
      </c>
      <c r="BC29" s="9">
        <v>1.0866666666666667</v>
      </c>
      <c r="BD29" s="9">
        <v>0.64666666666666661</v>
      </c>
      <c r="BE29" s="12">
        <v>2.2799999999999998</v>
      </c>
      <c r="BF29" s="19">
        <f t="shared" si="0"/>
        <v>23.380916666666664</v>
      </c>
      <c r="BG29" s="19">
        <f t="shared" si="1"/>
        <v>20.982883333333337</v>
      </c>
      <c r="BH29" s="19">
        <f t="shared" si="2"/>
        <v>15.063550000000001</v>
      </c>
      <c r="BI29" s="19">
        <f t="shared" si="3"/>
        <v>25.701499999999999</v>
      </c>
      <c r="BJ29" s="19">
        <f t="shared" si="4"/>
        <v>25.620833333333334</v>
      </c>
      <c r="BK29" s="62">
        <f t="shared" si="5"/>
        <v>14.468</v>
      </c>
      <c r="BL29" s="19">
        <f t="shared" si="6"/>
        <v>110.74968333333334</v>
      </c>
      <c r="BM29" s="19">
        <f t="shared" si="7"/>
        <v>125.21768333333334</v>
      </c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</row>
    <row r="30" spans="1:187" s="7" customFormat="1" x14ac:dyDescent="0.2">
      <c r="A30" s="7" t="s">
        <v>257</v>
      </c>
      <c r="B30" s="7" t="s">
        <v>242</v>
      </c>
      <c r="C30" s="53">
        <v>42384</v>
      </c>
      <c r="D30" s="39" t="s">
        <v>242</v>
      </c>
      <c r="E30" s="40" t="s">
        <v>143</v>
      </c>
      <c r="F30" s="32" t="s">
        <v>149</v>
      </c>
      <c r="G30" s="29">
        <v>1</v>
      </c>
      <c r="H30" s="28" t="s">
        <v>149</v>
      </c>
      <c r="I30" s="30">
        <v>1</v>
      </c>
      <c r="J30" s="9">
        <v>40.213000000000001</v>
      </c>
      <c r="K30" s="9">
        <v>24.067</v>
      </c>
      <c r="L30" s="9">
        <v>3.8333333333333335</v>
      </c>
      <c r="M30" s="9">
        <v>2</v>
      </c>
      <c r="N30" s="9">
        <v>2.1666666666666665</v>
      </c>
      <c r="O30" s="9">
        <v>8.7499999999999982</v>
      </c>
      <c r="P30" s="9">
        <v>37.74</v>
      </c>
      <c r="Q30" s="12">
        <v>31.39</v>
      </c>
      <c r="R30" s="9">
        <v>46.489666666666665</v>
      </c>
      <c r="S30" s="9">
        <v>8.9076666666666657</v>
      </c>
      <c r="T30" s="9">
        <v>3.3333333333333335</v>
      </c>
      <c r="U30" s="9">
        <v>1.1666666666666667</v>
      </c>
      <c r="V30" s="9">
        <v>1.1666666666666667</v>
      </c>
      <c r="W30" s="9">
        <v>1.1233333333333333</v>
      </c>
      <c r="X30" s="9">
        <v>39.786666666666669</v>
      </c>
      <c r="Y30" s="12">
        <v>17.509999999999998</v>
      </c>
      <c r="Z30" s="9">
        <v>41.230000000000004</v>
      </c>
      <c r="AA30" s="9">
        <v>2.4220000000000002</v>
      </c>
      <c r="AB30" s="9">
        <v>2</v>
      </c>
      <c r="AC30" s="9">
        <v>0</v>
      </c>
      <c r="AD30" s="9">
        <v>0</v>
      </c>
      <c r="AE30" s="9">
        <v>6.6666666666666671E-3</v>
      </c>
      <c r="AF30" s="9">
        <v>26.75333333333333</v>
      </c>
      <c r="AG30" s="12">
        <v>14.413333333333334</v>
      </c>
      <c r="AH30" s="9">
        <v>52.31</v>
      </c>
      <c r="AI30" s="9">
        <v>42.894999999999996</v>
      </c>
      <c r="AJ30" s="9">
        <v>4.75</v>
      </c>
      <c r="AK30" s="9">
        <v>3</v>
      </c>
      <c r="AL30" s="9">
        <v>2.75</v>
      </c>
      <c r="AM30" s="9">
        <v>3.686666666666667</v>
      </c>
      <c r="AN30" s="9">
        <v>31.323333333333334</v>
      </c>
      <c r="AO30" s="12">
        <v>24.293333333333333</v>
      </c>
      <c r="AP30" s="9">
        <v>41.7</v>
      </c>
      <c r="AQ30" s="9">
        <v>20.239999999999998</v>
      </c>
      <c r="AR30" s="9">
        <v>4.75</v>
      </c>
      <c r="AS30" s="9">
        <v>3</v>
      </c>
      <c r="AT30" s="9">
        <v>3</v>
      </c>
      <c r="AU30" s="9">
        <v>1.4433333333333334</v>
      </c>
      <c r="AV30" s="9">
        <v>11.519999999999998</v>
      </c>
      <c r="AW30" s="12">
        <v>5.7033333333333331</v>
      </c>
      <c r="AX30" s="9">
        <v>24.695</v>
      </c>
      <c r="AY30" s="9">
        <v>2.84</v>
      </c>
      <c r="AZ30" s="9">
        <v>2.25</v>
      </c>
      <c r="BA30" s="9">
        <v>0.25</v>
      </c>
      <c r="BB30" s="9">
        <v>0.25</v>
      </c>
      <c r="BC30" s="9">
        <v>2.3333333333333334E-2</v>
      </c>
      <c r="BD30" s="9">
        <v>0.10333333333333333</v>
      </c>
      <c r="BE30" s="12">
        <v>0.24666666666666667</v>
      </c>
      <c r="BF30" s="19">
        <f t="shared" si="0"/>
        <v>27.087366666666668</v>
      </c>
      <c r="BG30" s="19">
        <f t="shared" si="1"/>
        <v>17.078433333333333</v>
      </c>
      <c r="BH30" s="19">
        <f t="shared" si="2"/>
        <v>5.683533333333334</v>
      </c>
      <c r="BI30" s="19">
        <f t="shared" si="3"/>
        <v>34.960999999999999</v>
      </c>
      <c r="BJ30" s="19">
        <f t="shared" si="4"/>
        <v>32.074333333333335</v>
      </c>
      <c r="BK30" s="62">
        <f t="shared" si="5"/>
        <v>6.4736666666666665</v>
      </c>
      <c r="BL30" s="19">
        <f t="shared" si="6"/>
        <v>116.88466666666667</v>
      </c>
      <c r="BM30" s="19">
        <f t="shared" si="7"/>
        <v>123.35833333333335</v>
      </c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</row>
    <row r="31" spans="1:187" s="7" customFormat="1" x14ac:dyDescent="0.2">
      <c r="A31" s="7" t="s">
        <v>257</v>
      </c>
      <c r="B31" s="7" t="s">
        <v>181</v>
      </c>
      <c r="C31" s="53">
        <v>42384</v>
      </c>
      <c r="D31" s="39" t="s">
        <v>181</v>
      </c>
      <c r="E31" s="40" t="s">
        <v>143</v>
      </c>
      <c r="F31" s="32" t="s">
        <v>147</v>
      </c>
      <c r="G31" s="29">
        <v>0</v>
      </c>
      <c r="H31" s="28" t="s">
        <v>149</v>
      </c>
      <c r="I31" s="30">
        <v>1</v>
      </c>
      <c r="J31" s="9">
        <v>45</v>
      </c>
      <c r="K31" s="9">
        <v>11.288499999999999</v>
      </c>
      <c r="L31" s="9">
        <v>4</v>
      </c>
      <c r="M31" s="9">
        <v>1.5</v>
      </c>
      <c r="N31" s="9">
        <v>1</v>
      </c>
      <c r="O31" s="9">
        <v>12.270000000000001</v>
      </c>
      <c r="P31" s="9">
        <v>44.089999999999996</v>
      </c>
      <c r="Q31" s="12">
        <v>37.416666666666664</v>
      </c>
      <c r="R31" s="9">
        <v>50.247500000000002</v>
      </c>
      <c r="S31" s="9">
        <v>4.8730000000000002</v>
      </c>
      <c r="T31" s="9">
        <v>3.25</v>
      </c>
      <c r="U31" s="9">
        <v>1.25</v>
      </c>
      <c r="V31" s="9">
        <v>1.25</v>
      </c>
      <c r="W31" s="9">
        <v>0.22999999999999998</v>
      </c>
      <c r="X31" s="9">
        <v>34.376666666666665</v>
      </c>
      <c r="Y31" s="12">
        <v>12.309999999999999</v>
      </c>
      <c r="Z31" s="9">
        <v>47.47</v>
      </c>
      <c r="AA31" s="9">
        <v>0.53800000000000003</v>
      </c>
      <c r="AB31" s="9">
        <v>3</v>
      </c>
      <c r="AC31" s="9">
        <v>1</v>
      </c>
      <c r="AD31" s="9">
        <v>1</v>
      </c>
      <c r="AE31" s="9">
        <v>0</v>
      </c>
      <c r="AF31" s="9">
        <v>13.61</v>
      </c>
      <c r="AG31" s="12">
        <v>6.2299999999999995</v>
      </c>
      <c r="AH31" s="9">
        <v>43.160000000000004</v>
      </c>
      <c r="AI31" s="9">
        <v>11.083333333333334</v>
      </c>
      <c r="AJ31" s="9">
        <v>4.25</v>
      </c>
      <c r="AK31" s="9">
        <v>2</v>
      </c>
      <c r="AL31" s="9">
        <v>2.25</v>
      </c>
      <c r="AM31" s="9">
        <v>0.89</v>
      </c>
      <c r="AN31" s="9">
        <v>26.306666666666668</v>
      </c>
      <c r="AO31" s="12">
        <v>20.566666666666666</v>
      </c>
      <c r="AP31" s="9">
        <v>41.204999999999998</v>
      </c>
      <c r="AQ31" s="9">
        <v>10.605</v>
      </c>
      <c r="AR31" s="9">
        <v>4.25</v>
      </c>
      <c r="AS31" s="9">
        <v>1.5</v>
      </c>
      <c r="AT31" s="9">
        <v>2.25</v>
      </c>
      <c r="AU31" s="9">
        <v>0.87000000000000011</v>
      </c>
      <c r="AV31" s="9">
        <v>10.316666666666666</v>
      </c>
      <c r="AW31" s="12">
        <v>7.8599999999999994</v>
      </c>
      <c r="AX31" s="9">
        <v>25.97</v>
      </c>
      <c r="AY31" s="9">
        <v>3.0249999999999999</v>
      </c>
      <c r="AZ31" s="9">
        <v>2.25</v>
      </c>
      <c r="BA31" s="9">
        <v>0.75</v>
      </c>
      <c r="BB31" s="9">
        <v>0.5</v>
      </c>
      <c r="BC31" s="9">
        <v>3.3333333333333335E-3</v>
      </c>
      <c r="BD31" s="9">
        <v>7.6666666666666675E-2</v>
      </c>
      <c r="BE31" s="12">
        <v>4.3333333333333335E-2</v>
      </c>
      <c r="BF31" s="19">
        <f t="shared" si="0"/>
        <v>21.19551666666667</v>
      </c>
      <c r="BG31" s="19">
        <f t="shared" si="1"/>
        <v>16.543299999999999</v>
      </c>
      <c r="BH31" s="19">
        <f t="shared" si="2"/>
        <v>13.3368</v>
      </c>
      <c r="BI31" s="19">
        <f t="shared" si="3"/>
        <v>24.821333333333335</v>
      </c>
      <c r="BJ31" s="19">
        <f t="shared" si="4"/>
        <v>22.834</v>
      </c>
      <c r="BK31" s="62">
        <f t="shared" si="5"/>
        <v>8.9693333333333332</v>
      </c>
      <c r="BL31" s="19">
        <f t="shared" si="6"/>
        <v>98.730950000000007</v>
      </c>
      <c r="BM31" s="19">
        <f t="shared" si="7"/>
        <v>107.70028333333335</v>
      </c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</row>
    <row r="32" spans="1:187" s="7" customFormat="1" x14ac:dyDescent="0.2">
      <c r="A32" s="7" t="s">
        <v>257</v>
      </c>
      <c r="B32" s="7" t="s">
        <v>182</v>
      </c>
      <c r="C32" s="53">
        <v>42384</v>
      </c>
      <c r="D32" s="39" t="s">
        <v>182</v>
      </c>
      <c r="E32" s="40" t="s">
        <v>143</v>
      </c>
      <c r="F32" s="32" t="s">
        <v>147</v>
      </c>
      <c r="G32" s="29">
        <v>0</v>
      </c>
      <c r="H32" s="28" t="s">
        <v>149</v>
      </c>
      <c r="I32" s="30">
        <v>1</v>
      </c>
      <c r="J32" s="9">
        <v>36.190333333333335</v>
      </c>
      <c r="K32" s="9">
        <v>13.789</v>
      </c>
      <c r="L32" s="9">
        <v>4</v>
      </c>
      <c r="M32" s="9">
        <v>2</v>
      </c>
      <c r="N32" s="9">
        <v>2</v>
      </c>
      <c r="O32" s="9">
        <v>6.06</v>
      </c>
      <c r="P32" s="9">
        <v>35.596666666666664</v>
      </c>
      <c r="Q32" s="12">
        <v>27.97666666666667</v>
      </c>
      <c r="R32" s="9">
        <v>38.43</v>
      </c>
      <c r="S32" s="9">
        <v>2.1760000000000002</v>
      </c>
      <c r="T32" s="9">
        <v>3</v>
      </c>
      <c r="U32" s="9">
        <v>0.25</v>
      </c>
      <c r="V32" s="9">
        <v>0</v>
      </c>
      <c r="W32" s="9">
        <v>0.21</v>
      </c>
      <c r="X32" s="9">
        <v>26.916666666666668</v>
      </c>
      <c r="Y32" s="12">
        <v>13.366666666666665</v>
      </c>
      <c r="Z32" s="9">
        <v>50.96</v>
      </c>
      <c r="AA32" s="9">
        <v>0.45150000000000001</v>
      </c>
      <c r="AB32" s="9">
        <v>2</v>
      </c>
      <c r="AC32" s="9">
        <v>0</v>
      </c>
      <c r="AD32" s="9">
        <v>0</v>
      </c>
      <c r="AE32" s="9">
        <v>0</v>
      </c>
      <c r="AF32" s="9">
        <v>18.223333333333333</v>
      </c>
      <c r="AG32" s="12">
        <v>8.83</v>
      </c>
      <c r="AH32" s="9">
        <v>48.344999999999999</v>
      </c>
      <c r="AI32" s="9">
        <v>21.505000000000003</v>
      </c>
      <c r="AJ32" s="9">
        <v>4</v>
      </c>
      <c r="AK32" s="9">
        <v>2</v>
      </c>
      <c r="AL32" s="9">
        <v>2</v>
      </c>
      <c r="AM32" s="9">
        <v>3.5266666666666668</v>
      </c>
      <c r="AN32" s="9">
        <v>22.396666666666665</v>
      </c>
      <c r="AO32" s="12">
        <v>25.38</v>
      </c>
      <c r="AP32" s="9">
        <v>20.893333333333334</v>
      </c>
      <c r="AQ32" s="9">
        <v>3.6733333333333333</v>
      </c>
      <c r="AR32" s="9">
        <v>2.8333333333333335</v>
      </c>
      <c r="AS32" s="9">
        <v>0.5</v>
      </c>
      <c r="AT32" s="9">
        <v>0.66</v>
      </c>
      <c r="AU32" s="9">
        <v>3.6666666666666674E-2</v>
      </c>
      <c r="AV32" s="9">
        <v>1.3066666666666666</v>
      </c>
      <c r="AW32" s="12">
        <v>0.66333333333333333</v>
      </c>
      <c r="AX32" s="9">
        <v>23.490000000000002</v>
      </c>
      <c r="AY32" s="9">
        <v>1.425</v>
      </c>
      <c r="AZ32" s="9">
        <v>1</v>
      </c>
      <c r="BA32" s="9">
        <v>0.25</v>
      </c>
      <c r="BB32" s="9">
        <v>0</v>
      </c>
      <c r="BC32" s="9">
        <v>2.6666666666666668E-2</v>
      </c>
      <c r="BD32" s="9">
        <v>0.56999999999999995</v>
      </c>
      <c r="BE32" s="12">
        <v>0.56333333333333335</v>
      </c>
      <c r="BF32" s="19">
        <f t="shared" si="0"/>
        <v>25.496566666666666</v>
      </c>
      <c r="BG32" s="19">
        <f t="shared" si="1"/>
        <v>8.3867666666666665</v>
      </c>
      <c r="BH32" s="19">
        <f t="shared" si="2"/>
        <v>4.9281499999999996</v>
      </c>
      <c r="BI32" s="19">
        <f t="shared" si="3"/>
        <v>23.837833333333336</v>
      </c>
      <c r="BJ32" s="19">
        <f t="shared" si="4"/>
        <v>9.9631333333333334</v>
      </c>
      <c r="BK32" s="62">
        <f t="shared" si="5"/>
        <v>3.0313333333333334</v>
      </c>
      <c r="BL32" s="19">
        <f t="shared" si="6"/>
        <v>72.61245000000001</v>
      </c>
      <c r="BM32" s="19">
        <f t="shared" si="7"/>
        <v>75.643783333333346</v>
      </c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</row>
    <row r="33" spans="1:187" s="7" customFormat="1" x14ac:dyDescent="0.2">
      <c r="A33" s="7" t="s">
        <v>257</v>
      </c>
      <c r="B33" s="7" t="s">
        <v>183</v>
      </c>
      <c r="C33" s="53">
        <v>42384</v>
      </c>
      <c r="D33" s="39" t="s">
        <v>183</v>
      </c>
      <c r="E33" s="40" t="s">
        <v>143</v>
      </c>
      <c r="F33" s="32" t="s">
        <v>147</v>
      </c>
      <c r="G33" s="29">
        <v>0</v>
      </c>
      <c r="H33" s="28" t="s">
        <v>149</v>
      </c>
      <c r="I33" s="30">
        <v>1</v>
      </c>
      <c r="J33" s="9">
        <v>35.314999999999998</v>
      </c>
      <c r="K33" s="9">
        <v>21.759999999999998</v>
      </c>
      <c r="L33" s="9">
        <v>4</v>
      </c>
      <c r="M33" s="9">
        <v>2</v>
      </c>
      <c r="N33" s="9">
        <v>2.25</v>
      </c>
      <c r="O33" s="9">
        <v>8.5266666666666655</v>
      </c>
      <c r="P33" s="9">
        <v>40.176666666666669</v>
      </c>
      <c r="Q33" s="12">
        <v>35.979999999999997</v>
      </c>
      <c r="R33" s="9">
        <v>45.584666666666664</v>
      </c>
      <c r="S33" s="9">
        <v>10.937999999999999</v>
      </c>
      <c r="T33" s="9">
        <v>3.3333333333333335</v>
      </c>
      <c r="U33" s="9">
        <v>1.1666666666666667</v>
      </c>
      <c r="V33" s="9">
        <v>1.5</v>
      </c>
      <c r="W33" s="9">
        <v>0.39999999999999997</v>
      </c>
      <c r="X33" s="9">
        <v>29.646666666666665</v>
      </c>
      <c r="Y33" s="12">
        <v>12.34</v>
      </c>
      <c r="Z33" s="9">
        <v>31.295000000000002</v>
      </c>
      <c r="AA33" s="9">
        <v>1.1909999999999998</v>
      </c>
      <c r="AB33" s="9">
        <v>2.25</v>
      </c>
      <c r="AC33" s="9">
        <v>0.25</v>
      </c>
      <c r="AD33" s="9">
        <v>0</v>
      </c>
      <c r="AE33" s="9">
        <v>0.3666666666666667</v>
      </c>
      <c r="AF33" s="9">
        <v>37.840000000000003</v>
      </c>
      <c r="AG33" s="12">
        <v>29.573333333333334</v>
      </c>
      <c r="AH33" s="9">
        <v>52.254999999999995</v>
      </c>
      <c r="AI33" s="9">
        <v>19.89</v>
      </c>
      <c r="AJ33" s="9">
        <v>4.25</v>
      </c>
      <c r="AK33" s="9">
        <v>2.25</v>
      </c>
      <c r="AL33" s="9">
        <v>2.25</v>
      </c>
      <c r="AM33" s="9">
        <v>8.4233333333333338</v>
      </c>
      <c r="AN33" s="9">
        <v>38.330000000000005</v>
      </c>
      <c r="AO33" s="12">
        <v>31.056666666666668</v>
      </c>
      <c r="AP33" s="9">
        <v>33.1</v>
      </c>
      <c r="AQ33" s="9">
        <v>21.604999999999997</v>
      </c>
      <c r="AR33" s="9">
        <v>4.25</v>
      </c>
      <c r="AS33" s="9">
        <v>2</v>
      </c>
      <c r="AT33" s="9">
        <v>2</v>
      </c>
      <c r="AU33" s="9">
        <v>0.38666666666666666</v>
      </c>
      <c r="AV33" s="9">
        <v>8.706666666666667</v>
      </c>
      <c r="AW33" s="12">
        <v>7.160000000000001</v>
      </c>
      <c r="AX33" s="9">
        <v>22.975000000000001</v>
      </c>
      <c r="AY33" s="9">
        <v>5.2349999999999994</v>
      </c>
      <c r="AZ33" s="9">
        <v>3</v>
      </c>
      <c r="BA33" s="9">
        <v>1</v>
      </c>
      <c r="BB33" s="9">
        <v>1</v>
      </c>
      <c r="BC33" s="9">
        <v>0.14333333333333334</v>
      </c>
      <c r="BD33" s="9">
        <v>0.78333333333333321</v>
      </c>
      <c r="BE33" s="12">
        <v>0.90333333333333332</v>
      </c>
      <c r="BF33" s="19">
        <f t="shared" si="0"/>
        <v>27.926499999999997</v>
      </c>
      <c r="BG33" s="19">
        <f t="shared" si="1"/>
        <v>17.87446666666667</v>
      </c>
      <c r="BH33" s="19">
        <f t="shared" si="2"/>
        <v>8.4089333333333336</v>
      </c>
      <c r="BI33" s="19">
        <f t="shared" si="3"/>
        <v>27.634499999999999</v>
      </c>
      <c r="BJ33" s="19">
        <f t="shared" si="4"/>
        <v>24.6965</v>
      </c>
      <c r="BK33" s="62">
        <f t="shared" si="5"/>
        <v>13.273833333333334</v>
      </c>
      <c r="BL33" s="19">
        <f t="shared" si="6"/>
        <v>106.54090000000001</v>
      </c>
      <c r="BM33" s="19">
        <f t="shared" si="7"/>
        <v>119.81473333333334</v>
      </c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</row>
    <row r="34" spans="1:187" s="7" customFormat="1" x14ac:dyDescent="0.2">
      <c r="A34" s="7" t="s">
        <v>257</v>
      </c>
      <c r="B34" s="7" t="s">
        <v>184</v>
      </c>
      <c r="C34" s="53">
        <v>42384</v>
      </c>
      <c r="D34" s="39" t="s">
        <v>184</v>
      </c>
      <c r="E34" s="40" t="s">
        <v>143</v>
      </c>
      <c r="F34" s="32" t="s">
        <v>147</v>
      </c>
      <c r="G34" s="29">
        <v>0</v>
      </c>
      <c r="H34" s="28" t="s">
        <v>149</v>
      </c>
      <c r="I34" s="30">
        <v>1</v>
      </c>
      <c r="J34" s="9">
        <v>35.265000000000001</v>
      </c>
      <c r="K34" s="9">
        <v>23.2835</v>
      </c>
      <c r="L34" s="9">
        <v>4.75</v>
      </c>
      <c r="M34" s="9">
        <v>2.5</v>
      </c>
      <c r="N34" s="9">
        <v>2.5</v>
      </c>
      <c r="O34" s="9">
        <v>18.526666666666667</v>
      </c>
      <c r="P34" s="9">
        <v>38.51</v>
      </c>
      <c r="Q34" s="12">
        <v>24.486666666666668</v>
      </c>
      <c r="R34" s="9">
        <v>46.08</v>
      </c>
      <c r="S34" s="9">
        <v>31.007999999999999</v>
      </c>
      <c r="T34" s="9">
        <v>4.75</v>
      </c>
      <c r="U34" s="9">
        <v>2.75</v>
      </c>
      <c r="V34" s="9">
        <v>2.75</v>
      </c>
      <c r="W34" s="9">
        <v>4.246666666666667</v>
      </c>
      <c r="X34" s="9">
        <v>41.723333333333336</v>
      </c>
      <c r="Y34" s="12">
        <v>19.596666666666668</v>
      </c>
      <c r="Z34" s="9">
        <v>35.76</v>
      </c>
      <c r="AA34" s="9">
        <v>11.152999999999999</v>
      </c>
      <c r="AB34" s="9">
        <v>3.75</v>
      </c>
      <c r="AC34" s="9">
        <v>1.6666666666666667</v>
      </c>
      <c r="AD34" s="9">
        <v>1.6666666666666667</v>
      </c>
      <c r="AE34" s="9">
        <v>2.5033333333333334</v>
      </c>
      <c r="AF34" s="9">
        <v>39.713333333333331</v>
      </c>
      <c r="AG34" s="12">
        <v>19.990000000000002</v>
      </c>
      <c r="AH34" s="9">
        <v>48.055</v>
      </c>
      <c r="AI34" s="9">
        <v>35.534999999999997</v>
      </c>
      <c r="AJ34" s="9">
        <v>4</v>
      </c>
      <c r="AK34" s="9">
        <v>3</v>
      </c>
      <c r="AL34" s="9">
        <v>2.5</v>
      </c>
      <c r="AM34" s="9">
        <v>8.9066666666666663</v>
      </c>
      <c r="AN34" s="9">
        <v>27.333333333333332</v>
      </c>
      <c r="AO34" s="12">
        <v>23.603333333333335</v>
      </c>
      <c r="AP34" s="9">
        <v>27.795000000000002</v>
      </c>
      <c r="AQ34" s="9">
        <v>15.835000000000001</v>
      </c>
      <c r="AR34" s="9">
        <v>5</v>
      </c>
      <c r="AS34" s="9">
        <v>3</v>
      </c>
      <c r="AT34" s="9">
        <v>3</v>
      </c>
      <c r="AU34" s="9">
        <v>0.6166666666666667</v>
      </c>
      <c r="AV34" s="9">
        <v>8.0499999999999989</v>
      </c>
      <c r="AW34" s="12">
        <v>3.33</v>
      </c>
      <c r="AX34" s="9">
        <v>24.475000000000001</v>
      </c>
      <c r="AY34" s="9">
        <v>11.395</v>
      </c>
      <c r="AZ34" s="9">
        <v>3.5</v>
      </c>
      <c r="BA34" s="9">
        <v>1.75</v>
      </c>
      <c r="BB34" s="9">
        <v>1.75</v>
      </c>
      <c r="BC34" s="9">
        <v>9.6666666666666679E-2</v>
      </c>
      <c r="BD34" s="9">
        <v>1.5</v>
      </c>
      <c r="BE34" s="12">
        <v>0.57500000000000007</v>
      </c>
      <c r="BF34" s="19">
        <f t="shared" ref="BF34:BF65" si="8">SUM((K34*0.1)+(L34*2)+(M34*3.33)+(N34*3.33)+(Q34*0.1))</f>
        <v>30.927016666666667</v>
      </c>
      <c r="BG34" s="19">
        <f t="shared" ref="BG34:BG65" si="9">SUM((S34*0.1)+(T34*2)+(U34*3.33)+(V34*3.33)+(Y34*0.1))</f>
        <v>32.875466666666661</v>
      </c>
      <c r="BH34" s="19">
        <f t="shared" ref="BH34:BH65" si="10">SUM((AA34*0.1)+(AB34*2)+(AC34*3.33)+(AD34*3.33)+(AG34*0.1))</f>
        <v>21.714299999999998</v>
      </c>
      <c r="BI34" s="19">
        <f t="shared" ref="BI34:BI65" si="11">SUM((AI34*0.1)+(AJ34*2)+(AK34*3.33)+(AL34*3.33)+(AQ34*0.1))</f>
        <v>31.452000000000002</v>
      </c>
      <c r="BJ34" s="19">
        <f t="shared" ref="BJ34:BJ65" si="12">SUM((AQ34*0.1)+(AR34*2)+(AS34*3.33)+(AT34*3.33)+(AW34*0.1))</f>
        <v>31.896500000000003</v>
      </c>
      <c r="BK34" s="62">
        <f t="shared" ref="BK34:BK65" si="13">SUM((AY34*0.1)+(AZ34*2)+(BA34*3.33)+(BB34*3.33)+(BE34*0.1))</f>
        <v>19.852</v>
      </c>
      <c r="BL34" s="19">
        <f t="shared" si="6"/>
        <v>148.86528333333331</v>
      </c>
      <c r="BM34" s="19">
        <f t="shared" si="7"/>
        <v>168.71728333333331</v>
      </c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</row>
    <row r="35" spans="1:187" s="7" customFormat="1" x14ac:dyDescent="0.2">
      <c r="A35" s="7" t="s">
        <v>257</v>
      </c>
      <c r="B35" s="7" t="s">
        <v>185</v>
      </c>
      <c r="C35" s="53">
        <v>42384</v>
      </c>
      <c r="D35" s="39" t="s">
        <v>185</v>
      </c>
      <c r="E35" s="40" t="s">
        <v>143</v>
      </c>
      <c r="F35" s="32" t="s">
        <v>147</v>
      </c>
      <c r="G35" s="29">
        <v>0</v>
      </c>
      <c r="H35" s="28" t="s">
        <v>149</v>
      </c>
      <c r="I35" s="30">
        <v>1</v>
      </c>
      <c r="J35" s="9">
        <v>21.274999999999999</v>
      </c>
      <c r="K35" s="9">
        <v>16.010000000000002</v>
      </c>
      <c r="L35" s="9">
        <v>3.25</v>
      </c>
      <c r="M35" s="9">
        <v>1.25</v>
      </c>
      <c r="N35" s="9">
        <v>1.25</v>
      </c>
      <c r="O35" s="9">
        <v>6.5333333333333341</v>
      </c>
      <c r="P35" s="9">
        <v>25.093333333333334</v>
      </c>
      <c r="Q35" s="12">
        <v>22.580000000000002</v>
      </c>
      <c r="R35" s="9">
        <v>24.59</v>
      </c>
      <c r="S35" s="9">
        <v>8.3330000000000002</v>
      </c>
      <c r="T35" s="9">
        <v>3.25</v>
      </c>
      <c r="U35" s="9">
        <v>1</v>
      </c>
      <c r="V35" s="9">
        <v>1.25</v>
      </c>
      <c r="W35" s="9">
        <v>0.16666666666666666</v>
      </c>
      <c r="X35" s="9">
        <v>25.439999999999998</v>
      </c>
      <c r="Y35" s="12">
        <v>13.333333333333334</v>
      </c>
      <c r="Z35" s="9">
        <v>22.503333333333334</v>
      </c>
      <c r="AA35" s="9">
        <v>0.26766666666666666</v>
      </c>
      <c r="AB35" s="9">
        <v>1.6666666666666667</v>
      </c>
      <c r="AC35" s="9">
        <v>0</v>
      </c>
      <c r="AD35" s="9">
        <v>0</v>
      </c>
      <c r="AE35" s="9">
        <v>0.03</v>
      </c>
      <c r="AF35" s="9">
        <v>23.286666666666665</v>
      </c>
      <c r="AG35" s="12">
        <v>12.96</v>
      </c>
      <c r="AH35" s="9">
        <v>60.635000000000005</v>
      </c>
      <c r="AI35" s="9">
        <v>15.025</v>
      </c>
      <c r="AJ35" s="9">
        <v>4</v>
      </c>
      <c r="AK35" s="9">
        <v>2</v>
      </c>
      <c r="AL35" s="9">
        <v>2</v>
      </c>
      <c r="AM35" s="9">
        <v>3.3533333333333335</v>
      </c>
      <c r="AN35" s="9">
        <v>31.02</v>
      </c>
      <c r="AO35" s="12">
        <v>29.116666666666664</v>
      </c>
      <c r="AP35" s="9">
        <v>41.135000000000005</v>
      </c>
      <c r="AQ35" s="9">
        <v>31.744999999999997</v>
      </c>
      <c r="AR35" s="9">
        <v>4.75</v>
      </c>
      <c r="AS35" s="9">
        <v>2.75</v>
      </c>
      <c r="AT35" s="9">
        <v>2.75</v>
      </c>
      <c r="AU35" s="9">
        <v>0.40666666666666668</v>
      </c>
      <c r="AV35" s="9">
        <v>8.2433333333333323</v>
      </c>
      <c r="AW35" s="12">
        <v>5.3066666666666666</v>
      </c>
      <c r="AX35" s="9">
        <v>23.475000000000001</v>
      </c>
      <c r="AY35" s="9">
        <v>0.99</v>
      </c>
      <c r="AZ35" s="9">
        <v>1</v>
      </c>
      <c r="BA35" s="9">
        <v>0</v>
      </c>
      <c r="BB35" s="9">
        <v>0</v>
      </c>
      <c r="BC35" s="9">
        <v>0</v>
      </c>
      <c r="BD35" s="9">
        <v>8.3333333333333329E-2</v>
      </c>
      <c r="BE35" s="12">
        <v>0.11333333333333334</v>
      </c>
      <c r="BF35" s="19">
        <f t="shared" si="8"/>
        <v>18.684000000000001</v>
      </c>
      <c r="BG35" s="19">
        <f t="shared" si="9"/>
        <v>16.159133333333333</v>
      </c>
      <c r="BH35" s="19">
        <f t="shared" si="10"/>
        <v>4.6561000000000003</v>
      </c>
      <c r="BI35" s="19">
        <f t="shared" si="11"/>
        <v>25.997</v>
      </c>
      <c r="BJ35" s="19">
        <f t="shared" si="12"/>
        <v>31.520166666666665</v>
      </c>
      <c r="BK35" s="62">
        <f t="shared" si="13"/>
        <v>2.1103333333333336</v>
      </c>
      <c r="BL35" s="19">
        <f t="shared" si="6"/>
        <v>97.016400000000004</v>
      </c>
      <c r="BM35" s="19">
        <f t="shared" si="7"/>
        <v>99.126733333333334</v>
      </c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</row>
    <row r="36" spans="1:187" s="7" customFormat="1" x14ac:dyDescent="0.2">
      <c r="A36" s="7" t="s">
        <v>257</v>
      </c>
      <c r="B36" s="7" t="s">
        <v>186</v>
      </c>
      <c r="C36" s="53">
        <v>42384</v>
      </c>
      <c r="D36" s="39" t="s">
        <v>186</v>
      </c>
      <c r="E36" s="40" t="s">
        <v>143</v>
      </c>
      <c r="F36" s="32" t="s">
        <v>147</v>
      </c>
      <c r="G36" s="29">
        <v>0</v>
      </c>
      <c r="H36" s="28" t="s">
        <v>149</v>
      </c>
      <c r="I36" s="30">
        <v>1</v>
      </c>
      <c r="J36" s="9">
        <v>39.711333333333329</v>
      </c>
      <c r="K36" s="9">
        <v>24.55</v>
      </c>
      <c r="L36" s="9">
        <v>4</v>
      </c>
      <c r="M36" s="9">
        <v>2.5</v>
      </c>
      <c r="N36" s="9">
        <v>2.5</v>
      </c>
      <c r="O36" s="9">
        <v>6.3933333333333335</v>
      </c>
      <c r="P36" s="9">
        <v>34.246666666666663</v>
      </c>
      <c r="Q36" s="12">
        <v>38.49</v>
      </c>
      <c r="R36" s="9">
        <v>46.140999999999998</v>
      </c>
      <c r="S36" s="9">
        <v>20.758000000000003</v>
      </c>
      <c r="T36" s="9">
        <v>3.75</v>
      </c>
      <c r="U36" s="9">
        <v>2</v>
      </c>
      <c r="V36" s="9">
        <v>2</v>
      </c>
      <c r="W36" s="9">
        <v>0.04</v>
      </c>
      <c r="X36" s="9">
        <v>37.136666666666663</v>
      </c>
      <c r="Y36" s="12">
        <v>28.305</v>
      </c>
      <c r="Z36" s="9">
        <v>55.213333333333338</v>
      </c>
      <c r="AA36" s="9">
        <v>19.118499999999997</v>
      </c>
      <c r="AB36" s="9">
        <v>3.75</v>
      </c>
      <c r="AC36" s="9">
        <v>1.5</v>
      </c>
      <c r="AD36" s="9">
        <v>1.3333333333333333</v>
      </c>
      <c r="AE36" s="9">
        <v>8.0833333333333321</v>
      </c>
      <c r="AF36" s="9">
        <v>53.006666666666661</v>
      </c>
      <c r="AG36" s="12">
        <v>35.800000000000004</v>
      </c>
      <c r="AH36" s="9">
        <v>57.443333333333328</v>
      </c>
      <c r="AI36" s="9">
        <v>20.473333333333333</v>
      </c>
      <c r="AJ36" s="9">
        <v>4.5</v>
      </c>
      <c r="AK36" s="9">
        <v>2.3333333333333335</v>
      </c>
      <c r="AL36" s="9">
        <v>2.3333333333333335</v>
      </c>
      <c r="AM36" s="9">
        <v>6.66</v>
      </c>
      <c r="AN36" s="9">
        <v>37.426666666666669</v>
      </c>
      <c r="AO36" s="12">
        <v>37.776666666666664</v>
      </c>
      <c r="AP36" s="9">
        <v>35.019999999999996</v>
      </c>
      <c r="AQ36" s="9">
        <v>27.47</v>
      </c>
      <c r="AR36" s="9">
        <v>5</v>
      </c>
      <c r="AS36" s="9">
        <v>3</v>
      </c>
      <c r="AT36" s="9">
        <v>3</v>
      </c>
      <c r="AU36" s="9">
        <v>0.01</v>
      </c>
      <c r="AV36" s="9">
        <v>1.97</v>
      </c>
      <c r="AW36" s="12">
        <v>0.48</v>
      </c>
      <c r="AX36" s="9">
        <v>20.189999999999998</v>
      </c>
      <c r="AY36" s="9">
        <v>1.595</v>
      </c>
      <c r="AZ36" s="9">
        <v>2.6666666666666665</v>
      </c>
      <c r="BA36" s="9">
        <v>0.66666666666666663</v>
      </c>
      <c r="BB36" s="9">
        <v>0.66666666666666663</v>
      </c>
      <c r="BC36" s="9">
        <v>6.6666666666666671E-3</v>
      </c>
      <c r="BD36" s="9">
        <v>0.08</v>
      </c>
      <c r="BE36" s="12">
        <v>8.666666666666667E-2</v>
      </c>
      <c r="BF36" s="19">
        <f t="shared" si="8"/>
        <v>30.954000000000001</v>
      </c>
      <c r="BG36" s="19">
        <f t="shared" si="9"/>
        <v>25.726300000000002</v>
      </c>
      <c r="BH36" s="19">
        <f t="shared" si="10"/>
        <v>22.426849999999998</v>
      </c>
      <c r="BI36" s="19">
        <f t="shared" si="11"/>
        <v>29.334333333333333</v>
      </c>
      <c r="BJ36" s="19">
        <f t="shared" si="12"/>
        <v>32.775000000000006</v>
      </c>
      <c r="BK36" s="62">
        <f t="shared" si="13"/>
        <v>9.9414999999999996</v>
      </c>
      <c r="BL36" s="19">
        <f t="shared" si="6"/>
        <v>141.21648333333334</v>
      </c>
      <c r="BM36" s="19">
        <f t="shared" si="7"/>
        <v>151.15798333333333</v>
      </c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</row>
    <row r="37" spans="1:187" s="7" customFormat="1" x14ac:dyDescent="0.2">
      <c r="A37" s="7" t="s">
        <v>257</v>
      </c>
      <c r="B37" s="7" t="s">
        <v>187</v>
      </c>
      <c r="C37" s="53">
        <v>42384</v>
      </c>
      <c r="D37" s="39" t="s">
        <v>187</v>
      </c>
      <c r="E37" s="40" t="s">
        <v>143</v>
      </c>
      <c r="F37" s="32" t="s">
        <v>147</v>
      </c>
      <c r="G37" s="29">
        <v>0</v>
      </c>
      <c r="H37" s="28" t="s">
        <v>147</v>
      </c>
      <c r="I37" s="30">
        <v>0</v>
      </c>
      <c r="J37" s="9">
        <v>36.594999999999999</v>
      </c>
      <c r="K37" s="9">
        <v>25.058999999999997</v>
      </c>
      <c r="L37" s="9">
        <v>4</v>
      </c>
      <c r="M37" s="9">
        <v>2</v>
      </c>
      <c r="N37" s="9">
        <v>2</v>
      </c>
      <c r="O37" s="9">
        <v>12.586666666666666</v>
      </c>
      <c r="P37" s="9">
        <v>35.79666666666666</v>
      </c>
      <c r="Q37" s="12">
        <v>20.740000000000002</v>
      </c>
      <c r="R37" s="9">
        <v>40.125</v>
      </c>
      <c r="S37" s="9">
        <v>5.6665000000000001</v>
      </c>
      <c r="T37" s="9">
        <v>2.75</v>
      </c>
      <c r="U37" s="9">
        <v>0.75</v>
      </c>
      <c r="V37" s="9">
        <v>0.75</v>
      </c>
      <c r="W37" s="9">
        <v>0.52</v>
      </c>
      <c r="X37" s="9">
        <v>32.963333333333338</v>
      </c>
      <c r="Y37" s="12">
        <v>15.159999999999998</v>
      </c>
      <c r="Z37" s="9">
        <v>56.54</v>
      </c>
      <c r="AA37" s="9">
        <v>1.2415</v>
      </c>
      <c r="AB37" s="9">
        <v>2</v>
      </c>
      <c r="AC37" s="9">
        <v>0.25</v>
      </c>
      <c r="AD37" s="9">
        <v>0</v>
      </c>
      <c r="AE37" s="9">
        <v>0.4366666666666667</v>
      </c>
      <c r="AF37" s="9">
        <v>48.636666666666663</v>
      </c>
      <c r="AG37" s="12">
        <v>18.760000000000002</v>
      </c>
      <c r="AH37" s="9">
        <v>48.05</v>
      </c>
      <c r="AI37" s="9">
        <v>27.509999999999998</v>
      </c>
      <c r="AJ37" s="9">
        <v>4.25</v>
      </c>
      <c r="AK37" s="9">
        <v>2.5</v>
      </c>
      <c r="AL37" s="9">
        <v>2.5</v>
      </c>
      <c r="AM37" s="9">
        <v>6.13</v>
      </c>
      <c r="AN37" s="9">
        <v>33.659999999999997</v>
      </c>
      <c r="AO37" s="12">
        <v>17.25</v>
      </c>
      <c r="AP37" s="9">
        <v>18.46</v>
      </c>
      <c r="AQ37" s="9">
        <v>9.7050000000000001</v>
      </c>
      <c r="AR37" s="9">
        <v>3.5</v>
      </c>
      <c r="AS37" s="9">
        <v>1.5</v>
      </c>
      <c r="AT37" s="9">
        <v>1.5</v>
      </c>
      <c r="AU37" s="9">
        <v>8.5000000000000006E-2</v>
      </c>
      <c r="AV37" s="9">
        <v>1.5250000000000001</v>
      </c>
      <c r="AW37" s="12">
        <v>0.37</v>
      </c>
      <c r="AX37" s="9">
        <v>10.355</v>
      </c>
      <c r="AY37" s="9">
        <v>0.155</v>
      </c>
      <c r="AZ37" s="9">
        <v>1</v>
      </c>
      <c r="BA37" s="9">
        <v>0</v>
      </c>
      <c r="BB37" s="9">
        <v>0</v>
      </c>
      <c r="BC37" s="9">
        <v>0</v>
      </c>
      <c r="BD37" s="9">
        <v>0.13333333333333333</v>
      </c>
      <c r="BE37" s="12">
        <v>6.6666666666666666E-2</v>
      </c>
      <c r="BF37" s="19">
        <f t="shared" si="8"/>
        <v>25.899900000000002</v>
      </c>
      <c r="BG37" s="19">
        <f t="shared" si="9"/>
        <v>12.57765</v>
      </c>
      <c r="BH37" s="19">
        <f t="shared" si="10"/>
        <v>6.8326500000000001</v>
      </c>
      <c r="BI37" s="19">
        <f t="shared" si="11"/>
        <v>28.871500000000001</v>
      </c>
      <c r="BJ37" s="19">
        <f t="shared" si="12"/>
        <v>17.997499999999999</v>
      </c>
      <c r="BK37" s="62">
        <f t="shared" si="13"/>
        <v>2.0221666666666667</v>
      </c>
      <c r="BL37" s="19">
        <f t="shared" si="6"/>
        <v>92.179200000000009</v>
      </c>
      <c r="BM37" s="19">
        <f t="shared" si="7"/>
        <v>94.201366666666672</v>
      </c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</row>
    <row r="38" spans="1:187" s="7" customFormat="1" x14ac:dyDescent="0.2">
      <c r="A38" s="7" t="s">
        <v>257</v>
      </c>
      <c r="B38" s="7" t="s">
        <v>244</v>
      </c>
      <c r="C38" s="53">
        <v>42387</v>
      </c>
      <c r="D38" s="39" t="s">
        <v>244</v>
      </c>
      <c r="E38" s="40" t="s">
        <v>143</v>
      </c>
      <c r="F38" s="32" t="s">
        <v>149</v>
      </c>
      <c r="G38" s="29">
        <v>1</v>
      </c>
      <c r="H38" s="28" t="s">
        <v>147</v>
      </c>
      <c r="I38" s="30">
        <v>0</v>
      </c>
      <c r="J38" s="9">
        <v>39.67</v>
      </c>
      <c r="K38" s="9">
        <v>19.074999999999999</v>
      </c>
      <c r="L38" s="9">
        <v>3.75</v>
      </c>
      <c r="M38" s="9">
        <v>2</v>
      </c>
      <c r="N38" s="9">
        <v>1.75</v>
      </c>
      <c r="O38" s="9">
        <v>10.26</v>
      </c>
      <c r="P38" s="9">
        <v>39.96</v>
      </c>
      <c r="Q38" s="12">
        <v>28.64</v>
      </c>
      <c r="R38" s="9">
        <v>45.027333333333331</v>
      </c>
      <c r="S38" s="9">
        <v>17.920000000000002</v>
      </c>
      <c r="T38" s="9">
        <v>3.5</v>
      </c>
      <c r="U38" s="9">
        <v>1.75</v>
      </c>
      <c r="V38" s="9">
        <v>1.75</v>
      </c>
      <c r="W38" s="9">
        <v>7.84</v>
      </c>
      <c r="X38" s="9">
        <v>40.826666666666661</v>
      </c>
      <c r="Y38" s="12">
        <v>21.166666666666668</v>
      </c>
      <c r="Z38" s="9">
        <v>44.28</v>
      </c>
      <c r="AA38" s="9">
        <v>16.805</v>
      </c>
      <c r="AB38" s="9">
        <v>3.75</v>
      </c>
      <c r="AC38" s="9">
        <v>1.25</v>
      </c>
      <c r="AD38" s="9">
        <v>1.25</v>
      </c>
      <c r="AE38" s="9">
        <v>0.41666666666666669</v>
      </c>
      <c r="AF38" s="9">
        <v>39.223333333333329</v>
      </c>
      <c r="AG38" s="12">
        <v>14.659999999999998</v>
      </c>
      <c r="AH38" s="9">
        <v>53.2</v>
      </c>
      <c r="AI38" s="9">
        <v>31.075000000000003</v>
      </c>
      <c r="AJ38" s="9">
        <v>4.25</v>
      </c>
      <c r="AK38" s="9">
        <v>2.5</v>
      </c>
      <c r="AL38" s="9">
        <v>2.5</v>
      </c>
      <c r="AM38" s="9">
        <v>12.753333333333332</v>
      </c>
      <c r="AN38" s="9">
        <v>35.216666666666669</v>
      </c>
      <c r="AO38" s="12">
        <v>24.316666666666666</v>
      </c>
      <c r="AP38" s="9">
        <v>32.254999999999995</v>
      </c>
      <c r="AQ38" s="9">
        <v>12.54</v>
      </c>
      <c r="AR38" s="9">
        <v>3.75</v>
      </c>
      <c r="AS38" s="9">
        <v>1.75</v>
      </c>
      <c r="AT38" s="9">
        <v>1.75</v>
      </c>
      <c r="AU38" s="9">
        <v>1.2833333333333334</v>
      </c>
      <c r="AV38" s="9">
        <v>8.0966666666666658</v>
      </c>
      <c r="AW38" s="12">
        <v>1.8566666666666667</v>
      </c>
      <c r="AX38" s="9">
        <v>23.495000000000001</v>
      </c>
      <c r="AY38" s="9">
        <v>3.125</v>
      </c>
      <c r="AZ38" s="9">
        <v>3</v>
      </c>
      <c r="BA38" s="9">
        <v>1</v>
      </c>
      <c r="BB38" s="9">
        <v>1</v>
      </c>
      <c r="BC38" s="9">
        <v>3.0000000000000002E-2</v>
      </c>
      <c r="BD38" s="9">
        <v>0.18333333333333335</v>
      </c>
      <c r="BE38" s="12">
        <v>0.48666666666666664</v>
      </c>
      <c r="BF38" s="19">
        <f t="shared" si="8"/>
        <v>24.759000000000004</v>
      </c>
      <c r="BG38" s="19">
        <f t="shared" si="9"/>
        <v>22.56366666666667</v>
      </c>
      <c r="BH38" s="19">
        <f t="shared" si="10"/>
        <v>18.971499999999999</v>
      </c>
      <c r="BI38" s="19">
        <f t="shared" si="11"/>
        <v>29.511499999999998</v>
      </c>
      <c r="BJ38" s="19">
        <f t="shared" si="12"/>
        <v>20.594666666666665</v>
      </c>
      <c r="BK38" s="62">
        <f t="shared" si="13"/>
        <v>13.021166666666668</v>
      </c>
      <c r="BL38" s="19">
        <f t="shared" si="6"/>
        <v>116.40033333333335</v>
      </c>
      <c r="BM38" s="19">
        <f t="shared" si="7"/>
        <v>129.42150000000001</v>
      </c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</row>
    <row r="39" spans="1:187" s="7" customFormat="1" x14ac:dyDescent="0.2">
      <c r="A39" s="7" t="s">
        <v>257</v>
      </c>
      <c r="B39" s="7" t="s">
        <v>245</v>
      </c>
      <c r="C39" s="53">
        <v>42387</v>
      </c>
      <c r="D39" s="39" t="s">
        <v>245</v>
      </c>
      <c r="E39" s="40" t="s">
        <v>143</v>
      </c>
      <c r="F39" s="32" t="s">
        <v>149</v>
      </c>
      <c r="G39" s="29">
        <v>1</v>
      </c>
      <c r="H39" s="28" t="s">
        <v>149</v>
      </c>
      <c r="I39" s="30">
        <v>1</v>
      </c>
      <c r="J39" s="9">
        <v>24.364999999999998</v>
      </c>
      <c r="K39" s="9">
        <v>16.079999999999998</v>
      </c>
      <c r="L39" s="9">
        <v>3.5</v>
      </c>
      <c r="M39" s="9">
        <v>2</v>
      </c>
      <c r="N39" s="9">
        <v>2</v>
      </c>
      <c r="O39" s="9">
        <v>6.44</v>
      </c>
      <c r="P39" s="9">
        <v>30.426666666666666</v>
      </c>
      <c r="Q39" s="12">
        <v>19.936666666666667</v>
      </c>
      <c r="R39" s="9">
        <v>33.865000000000002</v>
      </c>
      <c r="S39" s="9">
        <v>15.879999999999999</v>
      </c>
      <c r="T39" s="9">
        <v>3</v>
      </c>
      <c r="U39" s="9">
        <v>1.25</v>
      </c>
      <c r="V39" s="9">
        <v>1</v>
      </c>
      <c r="W39" s="9">
        <v>3.2466666666666666</v>
      </c>
      <c r="X39" s="9">
        <v>45.553333333333335</v>
      </c>
      <c r="Y39" s="12">
        <v>34.736666666666665</v>
      </c>
      <c r="Z39" s="9">
        <v>36.286666666666669</v>
      </c>
      <c r="AA39" s="9">
        <v>10.805</v>
      </c>
      <c r="AB39" s="9">
        <v>3</v>
      </c>
      <c r="AC39" s="9">
        <v>1</v>
      </c>
      <c r="AD39" s="9">
        <v>1</v>
      </c>
      <c r="AE39" s="9">
        <v>1.7233333333333334</v>
      </c>
      <c r="AF39" s="9">
        <v>52.44</v>
      </c>
      <c r="AG39" s="12">
        <v>44.800000000000004</v>
      </c>
      <c r="AH39" s="9">
        <v>51.34</v>
      </c>
      <c r="AI39" s="9">
        <v>16.664999999999999</v>
      </c>
      <c r="AJ39" s="9">
        <v>4.5</v>
      </c>
      <c r="AK39" s="9">
        <v>3</v>
      </c>
      <c r="AL39" s="9">
        <v>3</v>
      </c>
      <c r="AM39" s="9">
        <v>15.06</v>
      </c>
      <c r="AN39" s="9">
        <v>40.65</v>
      </c>
      <c r="AO39" s="12">
        <v>26.636666666666667</v>
      </c>
      <c r="AP39" s="9">
        <v>35.884999999999998</v>
      </c>
      <c r="AQ39" s="9">
        <v>17.740000000000002</v>
      </c>
      <c r="AR39" s="9">
        <v>4.25</v>
      </c>
      <c r="AS39" s="9">
        <v>2.25</v>
      </c>
      <c r="AT39" s="9">
        <v>3</v>
      </c>
      <c r="AU39" s="9">
        <v>0.25666666666666665</v>
      </c>
      <c r="AV39" s="9">
        <v>8.1366666666666667</v>
      </c>
      <c r="AW39" s="12">
        <v>3.313333333333333</v>
      </c>
      <c r="AX39" s="9">
        <v>20.965</v>
      </c>
      <c r="AY39" s="9">
        <v>3.835</v>
      </c>
      <c r="AZ39" s="9">
        <v>3</v>
      </c>
      <c r="BA39" s="9">
        <v>0.75</v>
      </c>
      <c r="BB39" s="9">
        <v>1</v>
      </c>
      <c r="BC39" s="9">
        <v>6.6666666666666671E-3</v>
      </c>
      <c r="BD39" s="9">
        <v>0.7599999999999999</v>
      </c>
      <c r="BE39" s="12">
        <v>0.24</v>
      </c>
      <c r="BF39" s="19">
        <f t="shared" si="8"/>
        <v>23.921666666666667</v>
      </c>
      <c r="BG39" s="19">
        <f t="shared" si="9"/>
        <v>18.554166666666667</v>
      </c>
      <c r="BH39" s="19">
        <f t="shared" si="10"/>
        <v>18.220500000000001</v>
      </c>
      <c r="BI39" s="19">
        <f t="shared" si="11"/>
        <v>32.420500000000004</v>
      </c>
      <c r="BJ39" s="19">
        <f t="shared" si="12"/>
        <v>28.087833333333336</v>
      </c>
      <c r="BK39" s="62">
        <f t="shared" si="13"/>
        <v>12.234999999999999</v>
      </c>
      <c r="BL39" s="19">
        <f t="shared" si="6"/>
        <v>121.20466666666668</v>
      </c>
      <c r="BM39" s="19">
        <f t="shared" si="7"/>
        <v>133.43966666666668</v>
      </c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</row>
    <row r="40" spans="1:187" s="7" customFormat="1" x14ac:dyDescent="0.2">
      <c r="A40" s="7" t="s">
        <v>257</v>
      </c>
      <c r="B40" s="7" t="s">
        <v>190</v>
      </c>
      <c r="C40" s="53">
        <v>42387</v>
      </c>
      <c r="D40" s="39" t="s">
        <v>190</v>
      </c>
      <c r="E40" s="40" t="s">
        <v>143</v>
      </c>
      <c r="F40" s="32" t="s">
        <v>147</v>
      </c>
      <c r="G40" s="29">
        <v>0</v>
      </c>
      <c r="H40" s="28" t="s">
        <v>147</v>
      </c>
      <c r="I40" s="30">
        <v>0</v>
      </c>
      <c r="J40" s="9">
        <v>34.42</v>
      </c>
      <c r="K40" s="9">
        <v>17.615000000000002</v>
      </c>
      <c r="L40" s="9">
        <v>3.75</v>
      </c>
      <c r="M40" s="9">
        <v>2</v>
      </c>
      <c r="N40" s="9">
        <v>1.75</v>
      </c>
      <c r="O40" s="9">
        <v>4.1800000000000006</v>
      </c>
      <c r="P40" s="9">
        <v>51.423333333333325</v>
      </c>
      <c r="Q40" s="12">
        <v>31.825000000000003</v>
      </c>
      <c r="R40" s="9">
        <v>41.76</v>
      </c>
      <c r="S40" s="9">
        <v>26.35</v>
      </c>
      <c r="T40" s="9">
        <v>4</v>
      </c>
      <c r="U40" s="9">
        <v>2.25</v>
      </c>
      <c r="V40" s="9">
        <v>2</v>
      </c>
      <c r="W40" s="9">
        <v>2.74</v>
      </c>
      <c r="X40" s="9">
        <v>47.406666666666666</v>
      </c>
      <c r="Y40" s="12">
        <v>22.42</v>
      </c>
      <c r="Z40" s="9">
        <v>48.083333333333336</v>
      </c>
      <c r="AA40" s="9">
        <v>3.3250000000000002</v>
      </c>
      <c r="AB40" s="9">
        <v>2.3333333333333335</v>
      </c>
      <c r="AC40" s="9">
        <v>0.33333333333333331</v>
      </c>
      <c r="AD40" s="9">
        <v>0.16666666666666666</v>
      </c>
      <c r="AE40" s="9">
        <v>4.9999999999999996E-2</v>
      </c>
      <c r="AF40" s="9">
        <v>38.553333333333335</v>
      </c>
      <c r="AG40" s="12">
        <v>20.636666666666667</v>
      </c>
      <c r="AH40" s="9">
        <v>65.3</v>
      </c>
      <c r="AI40" s="9">
        <v>35.244999999999997</v>
      </c>
      <c r="AJ40" s="9">
        <v>5</v>
      </c>
      <c r="AK40" s="9">
        <v>3</v>
      </c>
      <c r="AL40" s="9">
        <v>3</v>
      </c>
      <c r="AM40" s="9">
        <v>13.946666666666665</v>
      </c>
      <c r="AN40" s="9">
        <v>46.78</v>
      </c>
      <c r="AO40" s="12">
        <v>37.293333333333329</v>
      </c>
      <c r="AP40" s="9">
        <v>44.325000000000003</v>
      </c>
      <c r="AQ40" s="9">
        <v>25.774999999999999</v>
      </c>
      <c r="AR40" s="9">
        <v>4</v>
      </c>
      <c r="AS40" s="9">
        <v>2.25</v>
      </c>
      <c r="AT40" s="9">
        <v>2.25</v>
      </c>
      <c r="AU40" s="9">
        <v>0.31</v>
      </c>
      <c r="AV40" s="9">
        <v>11.023333333333333</v>
      </c>
      <c r="AW40" s="12">
        <v>4.2566666666666668</v>
      </c>
      <c r="AX40" s="9">
        <v>26.7</v>
      </c>
      <c r="AY40" s="9">
        <v>4.01</v>
      </c>
      <c r="AZ40" s="9">
        <v>3</v>
      </c>
      <c r="BA40" s="9">
        <v>1</v>
      </c>
      <c r="BB40" s="9">
        <v>1</v>
      </c>
      <c r="BC40" s="9">
        <v>0</v>
      </c>
      <c r="BD40" s="9">
        <v>0.21666666666666667</v>
      </c>
      <c r="BE40" s="12">
        <v>0.20666666666666667</v>
      </c>
      <c r="BF40" s="19">
        <f t="shared" si="8"/>
        <v>24.931500000000003</v>
      </c>
      <c r="BG40" s="19">
        <f t="shared" si="9"/>
        <v>27.029499999999999</v>
      </c>
      <c r="BH40" s="19">
        <f t="shared" si="10"/>
        <v>8.7278333333333329</v>
      </c>
      <c r="BI40" s="19">
        <f t="shared" si="11"/>
        <v>36.082000000000001</v>
      </c>
      <c r="BJ40" s="19">
        <f t="shared" si="12"/>
        <v>25.988166666666668</v>
      </c>
      <c r="BK40" s="62">
        <f t="shared" si="13"/>
        <v>13.081666666666667</v>
      </c>
      <c r="BL40" s="19">
        <f t="shared" si="6"/>
        <v>122.75900000000001</v>
      </c>
      <c r="BM40" s="19">
        <f t="shared" si="7"/>
        <v>135.84066666666669</v>
      </c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</row>
    <row r="41" spans="1:187" s="7" customFormat="1" x14ac:dyDescent="0.2">
      <c r="A41" s="7" t="s">
        <v>257</v>
      </c>
      <c r="B41" s="7" t="s">
        <v>253</v>
      </c>
      <c r="C41" s="53">
        <v>42387</v>
      </c>
      <c r="D41" s="41" t="s">
        <v>253</v>
      </c>
      <c r="E41" s="40" t="s">
        <v>143</v>
      </c>
      <c r="F41" s="32" t="s">
        <v>259</v>
      </c>
      <c r="G41" s="29" t="s">
        <v>259</v>
      </c>
      <c r="H41" s="28" t="s">
        <v>259</v>
      </c>
      <c r="I41" s="30" t="s">
        <v>259</v>
      </c>
      <c r="J41" s="10">
        <v>27.141000000000002</v>
      </c>
      <c r="K41" s="10">
        <v>12.59</v>
      </c>
      <c r="L41" s="10">
        <v>3.8333333333333335</v>
      </c>
      <c r="M41" s="10">
        <v>1.6666666666666667</v>
      </c>
      <c r="N41" s="10">
        <v>1.6666666666666667</v>
      </c>
      <c r="O41" s="10">
        <v>9.25</v>
      </c>
      <c r="P41" s="10">
        <v>32.563333333333333</v>
      </c>
      <c r="Q41" s="12">
        <v>21.666666666666668</v>
      </c>
      <c r="R41" s="10">
        <v>29</v>
      </c>
      <c r="S41" s="10">
        <v>7.99</v>
      </c>
      <c r="T41" s="10">
        <v>3</v>
      </c>
      <c r="U41" s="10">
        <v>1</v>
      </c>
      <c r="V41" s="10">
        <v>1</v>
      </c>
      <c r="W41" s="10">
        <v>0.39666666666666667</v>
      </c>
      <c r="X41" s="10">
        <v>26.27333333333333</v>
      </c>
      <c r="Y41" s="12">
        <v>7.7</v>
      </c>
      <c r="Z41" s="10">
        <v>37.555</v>
      </c>
      <c r="AA41" s="10">
        <v>3.39</v>
      </c>
      <c r="AB41" s="10">
        <v>2.8333333333333335</v>
      </c>
      <c r="AC41" s="10">
        <v>0.66666666666666663</v>
      </c>
      <c r="AD41" s="10">
        <v>0.5</v>
      </c>
      <c r="AE41" s="10">
        <v>0.24666666666666667</v>
      </c>
      <c r="AF41" s="10">
        <v>50.006666666666668</v>
      </c>
      <c r="AG41" s="12">
        <v>23.783333333333331</v>
      </c>
      <c r="AH41" s="10">
        <v>37.93333333333333</v>
      </c>
      <c r="AI41" s="10">
        <v>20.494999999999997</v>
      </c>
      <c r="AJ41" s="10">
        <v>3.8333333333333335</v>
      </c>
      <c r="AK41" s="10">
        <v>2</v>
      </c>
      <c r="AL41" s="10">
        <v>2</v>
      </c>
      <c r="AM41" s="10">
        <v>7.8433333333333337</v>
      </c>
      <c r="AN41" s="10">
        <v>33.69</v>
      </c>
      <c r="AO41" s="12">
        <v>20.966666666666665</v>
      </c>
      <c r="AP41" s="10">
        <v>35.644999999999996</v>
      </c>
      <c r="AQ41" s="10">
        <v>15.39</v>
      </c>
      <c r="AR41" s="10">
        <v>3.75</v>
      </c>
      <c r="AS41" s="10">
        <v>2</v>
      </c>
      <c r="AT41" s="10">
        <v>2</v>
      </c>
      <c r="AU41" s="10">
        <v>2.2799999999999998</v>
      </c>
      <c r="AV41" s="10">
        <v>29.426666666666666</v>
      </c>
      <c r="AW41" s="12">
        <v>15.76</v>
      </c>
      <c r="AX41" s="10">
        <v>19.46</v>
      </c>
      <c r="AY41" s="10">
        <v>0.13500000000000001</v>
      </c>
      <c r="AZ41" s="10">
        <v>1</v>
      </c>
      <c r="BA41" s="10">
        <v>0</v>
      </c>
      <c r="BB41" s="10">
        <v>0</v>
      </c>
      <c r="BC41" s="10">
        <v>6.6666666666666671E-3</v>
      </c>
      <c r="BD41" s="10">
        <v>6.6666666666666666E-2</v>
      </c>
      <c r="BE41" s="12">
        <v>0.39666666666666667</v>
      </c>
      <c r="BF41" s="19">
        <f t="shared" si="8"/>
        <v>22.192333333333334</v>
      </c>
      <c r="BG41" s="19">
        <f t="shared" si="9"/>
        <v>14.229000000000001</v>
      </c>
      <c r="BH41" s="19">
        <f t="shared" si="10"/>
        <v>12.269000000000002</v>
      </c>
      <c r="BI41" s="19">
        <f t="shared" si="11"/>
        <v>24.575166666666668</v>
      </c>
      <c r="BJ41" s="19">
        <f t="shared" si="12"/>
        <v>23.935000000000002</v>
      </c>
      <c r="BK41" s="62">
        <f t="shared" si="13"/>
        <v>2.0531666666666668</v>
      </c>
      <c r="BL41" s="19">
        <f t="shared" si="6"/>
        <v>97.200500000000005</v>
      </c>
      <c r="BM41" s="19">
        <f t="shared" si="7"/>
        <v>99.253666666666675</v>
      </c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</row>
    <row r="42" spans="1:187" s="7" customFormat="1" x14ac:dyDescent="0.2">
      <c r="A42" s="7" t="s">
        <v>257</v>
      </c>
      <c r="B42" s="7" t="s">
        <v>191</v>
      </c>
      <c r="C42" s="53">
        <v>42387</v>
      </c>
      <c r="D42" s="39" t="s">
        <v>191</v>
      </c>
      <c r="E42" s="40" t="s">
        <v>143</v>
      </c>
      <c r="F42" s="32" t="s">
        <v>147</v>
      </c>
      <c r="G42" s="29">
        <v>0</v>
      </c>
      <c r="H42" s="28" t="s">
        <v>147</v>
      </c>
      <c r="I42" s="30">
        <v>0</v>
      </c>
      <c r="J42" s="9">
        <v>31.834999999999997</v>
      </c>
      <c r="K42" s="9">
        <v>19.523333333333333</v>
      </c>
      <c r="L42" s="9">
        <v>4</v>
      </c>
      <c r="M42" s="9">
        <v>2</v>
      </c>
      <c r="N42" s="9">
        <v>2</v>
      </c>
      <c r="O42" s="9">
        <v>7.4333333333333336</v>
      </c>
      <c r="P42" s="9">
        <v>29.126666666666665</v>
      </c>
      <c r="Q42" s="12">
        <v>22.476666666666663</v>
      </c>
      <c r="R42" s="9">
        <v>42.437666666666672</v>
      </c>
      <c r="S42" s="9">
        <v>20.53</v>
      </c>
      <c r="T42" s="9">
        <v>3.8333333333333335</v>
      </c>
      <c r="U42" s="9">
        <v>2</v>
      </c>
      <c r="V42" s="9">
        <v>2</v>
      </c>
      <c r="W42" s="9">
        <v>2.9666666666666663</v>
      </c>
      <c r="X42" s="9">
        <v>33.343333333333334</v>
      </c>
      <c r="Y42" s="12">
        <v>10.38</v>
      </c>
      <c r="Z42" s="9">
        <v>44.62</v>
      </c>
      <c r="AA42" s="9">
        <v>10.370000000000001</v>
      </c>
      <c r="AB42" s="9">
        <v>2.75</v>
      </c>
      <c r="AC42" s="9">
        <v>1</v>
      </c>
      <c r="AD42" s="9">
        <v>0.75</v>
      </c>
      <c r="AE42" s="9">
        <v>0.10333333333333335</v>
      </c>
      <c r="AF42" s="9">
        <v>52.653333333333336</v>
      </c>
      <c r="AG42" s="12">
        <v>23.44</v>
      </c>
      <c r="AH42" s="9">
        <v>50.84</v>
      </c>
      <c r="AI42" s="9">
        <v>31.82</v>
      </c>
      <c r="AJ42" s="9">
        <v>5</v>
      </c>
      <c r="AK42" s="9">
        <v>3</v>
      </c>
      <c r="AL42" s="9">
        <v>3</v>
      </c>
      <c r="AM42" s="9">
        <v>6.87</v>
      </c>
      <c r="AN42" s="9">
        <v>29.080000000000002</v>
      </c>
      <c r="AO42" s="12">
        <v>16.653333333333332</v>
      </c>
      <c r="AP42" s="9">
        <v>33.17</v>
      </c>
      <c r="AQ42" s="9">
        <v>14.664999999999999</v>
      </c>
      <c r="AR42" s="9">
        <v>4.25</v>
      </c>
      <c r="AS42" s="9">
        <v>2</v>
      </c>
      <c r="AT42" s="9">
        <v>2</v>
      </c>
      <c r="AU42" s="9">
        <v>0.48</v>
      </c>
      <c r="AV42" s="9">
        <v>13.503333333333332</v>
      </c>
      <c r="AW42" s="12">
        <v>4.246666666666667</v>
      </c>
      <c r="AX42" s="9">
        <v>20.36</v>
      </c>
      <c r="AY42" s="9">
        <v>5.48</v>
      </c>
      <c r="AZ42" s="9">
        <v>3</v>
      </c>
      <c r="BA42" s="9">
        <v>1</v>
      </c>
      <c r="BB42" s="9">
        <v>1</v>
      </c>
      <c r="BC42" s="9">
        <v>3.3333333333333335E-3</v>
      </c>
      <c r="BD42" s="9">
        <v>9.6666666666666679E-2</v>
      </c>
      <c r="BE42" s="12">
        <v>0.11666666666666665</v>
      </c>
      <c r="BF42" s="19">
        <f t="shared" si="8"/>
        <v>25.52</v>
      </c>
      <c r="BG42" s="19">
        <f t="shared" si="9"/>
        <v>24.077666666666666</v>
      </c>
      <c r="BH42" s="19">
        <f t="shared" si="10"/>
        <v>14.708500000000001</v>
      </c>
      <c r="BI42" s="19">
        <f t="shared" si="11"/>
        <v>34.628500000000003</v>
      </c>
      <c r="BJ42" s="19">
        <f t="shared" si="12"/>
        <v>23.711166666666667</v>
      </c>
      <c r="BK42" s="62">
        <f t="shared" si="13"/>
        <v>13.219666666666667</v>
      </c>
      <c r="BL42" s="19">
        <f t="shared" si="6"/>
        <v>122.64583333333334</v>
      </c>
      <c r="BM42" s="19">
        <f t="shared" si="7"/>
        <v>135.8655</v>
      </c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</row>
    <row r="43" spans="1:187" s="7" customFormat="1" x14ac:dyDescent="0.2">
      <c r="A43" s="7" t="s">
        <v>257</v>
      </c>
      <c r="B43" s="7" t="s">
        <v>192</v>
      </c>
      <c r="C43" s="53">
        <v>42387</v>
      </c>
      <c r="D43" s="39" t="s">
        <v>192</v>
      </c>
      <c r="E43" s="40" t="s">
        <v>143</v>
      </c>
      <c r="F43" s="32" t="s">
        <v>147</v>
      </c>
      <c r="G43" s="29">
        <v>0</v>
      </c>
      <c r="H43" s="28" t="s">
        <v>149</v>
      </c>
      <c r="I43" s="30">
        <v>1</v>
      </c>
      <c r="J43" s="9">
        <v>21.768666666666672</v>
      </c>
      <c r="K43" s="9">
        <v>12.193333333333333</v>
      </c>
      <c r="L43" s="9">
        <v>3.5</v>
      </c>
      <c r="M43" s="9">
        <v>1.8333333333333333</v>
      </c>
      <c r="N43" s="9">
        <v>1.6666666666666667</v>
      </c>
      <c r="O43" s="9">
        <v>5.82</v>
      </c>
      <c r="P43" s="9">
        <v>22.95</v>
      </c>
      <c r="Q43" s="12">
        <v>13.963333333333333</v>
      </c>
      <c r="R43" s="9">
        <v>31.921999999999997</v>
      </c>
      <c r="S43" s="9">
        <v>3.3650000000000002</v>
      </c>
      <c r="T43" s="9">
        <v>3</v>
      </c>
      <c r="U43" s="9">
        <v>0.25</v>
      </c>
      <c r="V43" s="9">
        <v>0.25</v>
      </c>
      <c r="W43" s="9">
        <v>1.0199999999999998</v>
      </c>
      <c r="X43" s="9">
        <v>34.113333333333337</v>
      </c>
      <c r="Y43" s="12">
        <v>17.666666666666668</v>
      </c>
      <c r="Z43" s="9">
        <v>26.08</v>
      </c>
      <c r="AA43" s="9">
        <v>6.7650000000000006</v>
      </c>
      <c r="AB43" s="9">
        <v>3</v>
      </c>
      <c r="AC43" s="9">
        <v>1</v>
      </c>
      <c r="AD43" s="9">
        <v>1</v>
      </c>
      <c r="AE43" s="9">
        <v>0.45333333333333337</v>
      </c>
      <c r="AF43" s="9">
        <v>28.646666666666665</v>
      </c>
      <c r="AG43" s="12">
        <v>20.16</v>
      </c>
      <c r="AH43" s="9">
        <v>40.44</v>
      </c>
      <c r="AI43" s="9">
        <v>21.9</v>
      </c>
      <c r="AJ43" s="9">
        <v>4.25</v>
      </c>
      <c r="AK43" s="9">
        <v>2</v>
      </c>
      <c r="AL43" s="9">
        <v>2</v>
      </c>
      <c r="AM43" s="9">
        <v>5.8433333333333337</v>
      </c>
      <c r="AN43" s="9">
        <v>30.206666666666667</v>
      </c>
      <c r="AO43" s="12">
        <v>20.349999999999998</v>
      </c>
      <c r="AP43" s="9">
        <v>42.445</v>
      </c>
      <c r="AQ43" s="9">
        <v>29.33</v>
      </c>
      <c r="AR43" s="9">
        <v>4</v>
      </c>
      <c r="AS43" s="9">
        <v>3</v>
      </c>
      <c r="AT43" s="9">
        <v>3</v>
      </c>
      <c r="AU43" s="9">
        <v>2.8866666666666667</v>
      </c>
      <c r="AV43" s="9">
        <v>17.39</v>
      </c>
      <c r="AW43" s="12">
        <v>10.9</v>
      </c>
      <c r="AX43" s="9">
        <v>12.8</v>
      </c>
      <c r="AY43" s="9">
        <v>1.8149999999999999</v>
      </c>
      <c r="AZ43" s="9">
        <v>2</v>
      </c>
      <c r="BA43" s="9">
        <v>0.25</v>
      </c>
      <c r="BB43" s="9">
        <v>0</v>
      </c>
      <c r="BC43" s="9">
        <v>1.3333333333333334E-2</v>
      </c>
      <c r="BD43" s="9">
        <v>0.15666666666666665</v>
      </c>
      <c r="BE43" s="12">
        <v>0.10666666666666667</v>
      </c>
      <c r="BF43" s="19">
        <f t="shared" si="8"/>
        <v>21.270666666666667</v>
      </c>
      <c r="BG43" s="19">
        <f t="shared" si="9"/>
        <v>9.7681666666666676</v>
      </c>
      <c r="BH43" s="19">
        <f t="shared" si="10"/>
        <v>15.352499999999999</v>
      </c>
      <c r="BI43" s="19">
        <f t="shared" si="11"/>
        <v>26.943000000000001</v>
      </c>
      <c r="BJ43" s="19">
        <f t="shared" si="12"/>
        <v>32.003000000000007</v>
      </c>
      <c r="BK43" s="62">
        <f t="shared" si="13"/>
        <v>5.0246666666666657</v>
      </c>
      <c r="BL43" s="19">
        <f t="shared" si="6"/>
        <v>105.33733333333333</v>
      </c>
      <c r="BM43" s="19">
        <f t="shared" si="7"/>
        <v>110.36199999999999</v>
      </c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</row>
    <row r="44" spans="1:187" s="7" customFormat="1" x14ac:dyDescent="0.2">
      <c r="A44" s="7" t="s">
        <v>257</v>
      </c>
      <c r="B44" s="7" t="s">
        <v>193</v>
      </c>
      <c r="C44" s="53">
        <v>42387</v>
      </c>
      <c r="D44" s="39" t="s">
        <v>193</v>
      </c>
      <c r="E44" s="40" t="s">
        <v>143</v>
      </c>
      <c r="F44" s="32" t="s">
        <v>147</v>
      </c>
      <c r="G44" s="29">
        <v>0</v>
      </c>
      <c r="H44" s="28" t="s">
        <v>149</v>
      </c>
      <c r="I44" s="30">
        <v>1</v>
      </c>
      <c r="J44" s="9">
        <v>45.027999999999999</v>
      </c>
      <c r="K44" s="9">
        <v>11.18</v>
      </c>
      <c r="L44" s="9">
        <v>3.25</v>
      </c>
      <c r="M44" s="9">
        <v>1</v>
      </c>
      <c r="N44" s="9">
        <v>1</v>
      </c>
      <c r="O44" s="9">
        <v>10.383333333333335</v>
      </c>
      <c r="P44" s="9">
        <v>42.993333333333339</v>
      </c>
      <c r="Q44" s="12">
        <v>30.143333333333334</v>
      </c>
      <c r="R44" s="9">
        <v>36.545000000000002</v>
      </c>
      <c r="S44" s="9">
        <v>1.31</v>
      </c>
      <c r="T44" s="9">
        <v>3</v>
      </c>
      <c r="U44" s="9">
        <v>0.25</v>
      </c>
      <c r="V44" s="9">
        <v>0.25</v>
      </c>
      <c r="W44" s="9">
        <v>1.2666666666666668</v>
      </c>
      <c r="X44" s="9">
        <v>40.166666666666664</v>
      </c>
      <c r="Y44" s="12">
        <v>24.536666666666672</v>
      </c>
      <c r="Z44" s="9">
        <v>33.519999999999996</v>
      </c>
      <c r="AA44" s="9">
        <v>0.35499999999999998</v>
      </c>
      <c r="AB44" s="9">
        <v>2.25</v>
      </c>
      <c r="AC44" s="9">
        <v>0.25</v>
      </c>
      <c r="AD44" s="9">
        <v>0</v>
      </c>
      <c r="AE44" s="9">
        <v>0.13</v>
      </c>
      <c r="AF44" s="9">
        <v>45.550000000000004</v>
      </c>
      <c r="AG44" s="12">
        <v>26.333333333333332</v>
      </c>
      <c r="AH44" s="9">
        <v>44.784999999999997</v>
      </c>
      <c r="AI44" s="9">
        <v>27.634999999999998</v>
      </c>
      <c r="AJ44" s="9">
        <v>4.5</v>
      </c>
      <c r="AK44" s="9">
        <v>3</v>
      </c>
      <c r="AL44" s="9">
        <v>3</v>
      </c>
      <c r="AM44" s="9">
        <v>10.049999999999999</v>
      </c>
      <c r="AN44" s="9">
        <v>35.760000000000005</v>
      </c>
      <c r="AO44" s="12">
        <v>21.399999999999995</v>
      </c>
      <c r="AP44" s="9">
        <v>31.96</v>
      </c>
      <c r="AQ44" s="9">
        <v>22.825000000000003</v>
      </c>
      <c r="AR44" s="9">
        <v>4</v>
      </c>
      <c r="AS44" s="9">
        <v>2</v>
      </c>
      <c r="AT44" s="9">
        <v>2</v>
      </c>
      <c r="AU44" s="9">
        <v>3.4033333333333338</v>
      </c>
      <c r="AV44" s="9">
        <v>12.423333333333332</v>
      </c>
      <c r="AW44" s="12">
        <v>6.8933333333333335</v>
      </c>
      <c r="AX44" s="9">
        <v>22.25</v>
      </c>
      <c r="AY44" s="9">
        <v>7.76</v>
      </c>
      <c r="AZ44" s="9">
        <v>3</v>
      </c>
      <c r="BA44" s="9">
        <v>1</v>
      </c>
      <c r="BB44" s="9">
        <v>1</v>
      </c>
      <c r="BC44" s="9">
        <v>0.13999999999999999</v>
      </c>
      <c r="BD44" s="9">
        <v>1.25</v>
      </c>
      <c r="BE44" s="12">
        <v>0.24</v>
      </c>
      <c r="BF44" s="19">
        <f t="shared" si="8"/>
        <v>17.292333333333335</v>
      </c>
      <c r="BG44" s="19">
        <f t="shared" si="9"/>
        <v>10.249666666666666</v>
      </c>
      <c r="BH44" s="19">
        <f t="shared" si="10"/>
        <v>8.0013333333333332</v>
      </c>
      <c r="BI44" s="19">
        <f t="shared" si="11"/>
        <v>34.026000000000003</v>
      </c>
      <c r="BJ44" s="19">
        <f t="shared" si="12"/>
        <v>24.291833333333336</v>
      </c>
      <c r="BK44" s="62">
        <f t="shared" si="13"/>
        <v>13.459999999999999</v>
      </c>
      <c r="BL44" s="19">
        <f t="shared" si="6"/>
        <v>93.861166666666662</v>
      </c>
      <c r="BM44" s="19">
        <f t="shared" si="7"/>
        <v>107.32116666666666</v>
      </c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</row>
    <row r="45" spans="1:187" s="7" customFormat="1" x14ac:dyDescent="0.2">
      <c r="A45" s="7" t="s">
        <v>257</v>
      </c>
      <c r="B45" s="7" t="s">
        <v>194</v>
      </c>
      <c r="C45" s="53">
        <v>42387</v>
      </c>
      <c r="D45" s="39" t="s">
        <v>194</v>
      </c>
      <c r="E45" s="40" t="s">
        <v>143</v>
      </c>
      <c r="F45" s="32" t="s">
        <v>147</v>
      </c>
      <c r="G45" s="29">
        <v>0</v>
      </c>
      <c r="H45" s="28" t="s">
        <v>147</v>
      </c>
      <c r="I45" s="30">
        <v>0</v>
      </c>
      <c r="J45" s="9">
        <v>31.839999999999996</v>
      </c>
      <c r="K45" s="9">
        <v>20.354999999999997</v>
      </c>
      <c r="L45" s="9">
        <v>4.25</v>
      </c>
      <c r="M45" s="9">
        <v>2.5</v>
      </c>
      <c r="N45" s="9">
        <v>2.25</v>
      </c>
      <c r="O45" s="9">
        <v>9.3666666666666671</v>
      </c>
      <c r="P45" s="9">
        <v>29.943333333333332</v>
      </c>
      <c r="Q45" s="12">
        <v>32.363333333333337</v>
      </c>
      <c r="R45" s="9">
        <v>31.905000000000001</v>
      </c>
      <c r="S45" s="9">
        <v>14.274999999999999</v>
      </c>
      <c r="T45" s="9">
        <v>4</v>
      </c>
      <c r="U45" s="9">
        <v>2</v>
      </c>
      <c r="V45" s="9">
        <v>2</v>
      </c>
      <c r="W45" s="9">
        <v>1.3533333333333335</v>
      </c>
      <c r="X45" s="9">
        <v>32.853333333333332</v>
      </c>
      <c r="Y45" s="12">
        <v>24.97666666666667</v>
      </c>
      <c r="Z45" s="9">
        <v>48.89</v>
      </c>
      <c r="AA45" s="9">
        <v>12.11</v>
      </c>
      <c r="AB45" s="9">
        <v>4</v>
      </c>
      <c r="AC45" s="9">
        <v>2</v>
      </c>
      <c r="AD45" s="9">
        <v>1.75</v>
      </c>
      <c r="AE45" s="9">
        <v>2.6433333333333331</v>
      </c>
      <c r="AF45" s="9">
        <v>47.096666666666671</v>
      </c>
      <c r="AG45" s="12">
        <v>28.94</v>
      </c>
      <c r="AH45" s="9">
        <v>66.47</v>
      </c>
      <c r="AI45" s="9">
        <v>41.254999999999995</v>
      </c>
      <c r="AJ45" s="9">
        <v>5</v>
      </c>
      <c r="AK45" s="9">
        <v>3</v>
      </c>
      <c r="AL45" s="9">
        <v>3</v>
      </c>
      <c r="AM45" s="9">
        <v>10.046666666666667</v>
      </c>
      <c r="AN45" s="9">
        <v>42.43333333333333</v>
      </c>
      <c r="AO45" s="12">
        <v>26.725000000000001</v>
      </c>
      <c r="AP45" s="9">
        <v>39.799999999999997</v>
      </c>
      <c r="AQ45" s="9">
        <v>27.5</v>
      </c>
      <c r="AR45" s="9">
        <v>5</v>
      </c>
      <c r="AS45" s="9">
        <v>3</v>
      </c>
      <c r="AT45" s="9">
        <v>3</v>
      </c>
      <c r="AU45" s="9">
        <v>0.56999999999999995</v>
      </c>
      <c r="AV45" s="9">
        <v>9.9566666666666652</v>
      </c>
      <c r="AW45" s="12">
        <v>0.78666666666666663</v>
      </c>
      <c r="AX45" s="9">
        <v>20.045000000000002</v>
      </c>
      <c r="AY45" s="9">
        <v>11.254999999999999</v>
      </c>
      <c r="AZ45" s="9">
        <v>3.75</v>
      </c>
      <c r="BA45" s="9">
        <v>1.75</v>
      </c>
      <c r="BB45" s="9">
        <v>1.5</v>
      </c>
      <c r="BC45" s="9">
        <v>0.16333333333333336</v>
      </c>
      <c r="BD45" s="9">
        <v>4.2333333333333334</v>
      </c>
      <c r="BE45" s="12">
        <v>1.49</v>
      </c>
      <c r="BF45" s="19">
        <f t="shared" si="8"/>
        <v>29.589333333333332</v>
      </c>
      <c r="BG45" s="19">
        <f t="shared" si="9"/>
        <v>25.245166666666666</v>
      </c>
      <c r="BH45" s="19">
        <f t="shared" si="10"/>
        <v>24.592500000000001</v>
      </c>
      <c r="BI45" s="19">
        <f t="shared" si="11"/>
        <v>36.855499999999999</v>
      </c>
      <c r="BJ45" s="19">
        <f t="shared" si="12"/>
        <v>32.808666666666667</v>
      </c>
      <c r="BK45" s="62">
        <f t="shared" si="13"/>
        <v>19.597000000000001</v>
      </c>
      <c r="BL45" s="19">
        <f t="shared" si="6"/>
        <v>149.09116666666665</v>
      </c>
      <c r="BM45" s="19">
        <f t="shared" si="7"/>
        <v>168.68816666666666</v>
      </c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</row>
    <row r="46" spans="1:187" s="7" customFormat="1" x14ac:dyDescent="0.2">
      <c r="A46" s="7" t="s">
        <v>257</v>
      </c>
      <c r="B46" s="7" t="s">
        <v>195</v>
      </c>
      <c r="C46" s="53">
        <v>42387</v>
      </c>
      <c r="D46" s="39" t="s">
        <v>195</v>
      </c>
      <c r="E46" s="40" t="s">
        <v>143</v>
      </c>
      <c r="F46" s="32" t="s">
        <v>147</v>
      </c>
      <c r="G46" s="29">
        <v>0</v>
      </c>
      <c r="H46" s="28" t="s">
        <v>149</v>
      </c>
      <c r="I46" s="30">
        <v>1</v>
      </c>
      <c r="J46" s="9">
        <v>35.826666666666661</v>
      </c>
      <c r="K46" s="9">
        <v>17.076666666666664</v>
      </c>
      <c r="L46" s="9">
        <v>4</v>
      </c>
      <c r="M46" s="9">
        <v>2</v>
      </c>
      <c r="N46" s="9">
        <v>2.1666666666666665</v>
      </c>
      <c r="O46" s="9">
        <v>6.2833333333333341</v>
      </c>
      <c r="P46" s="9">
        <v>33.476666666666667</v>
      </c>
      <c r="Q46" s="12">
        <v>35.406666666666666</v>
      </c>
      <c r="R46" s="9">
        <v>45.649000000000001</v>
      </c>
      <c r="S46" s="9">
        <v>16.763333333333332</v>
      </c>
      <c r="T46" s="9">
        <v>3.6666666666666665</v>
      </c>
      <c r="U46" s="9">
        <v>1.1666666666666667</v>
      </c>
      <c r="V46" s="9">
        <v>1</v>
      </c>
      <c r="W46" s="9">
        <v>1.3966666666666665</v>
      </c>
      <c r="X46" s="9">
        <v>40.68</v>
      </c>
      <c r="Y46" s="12">
        <v>29.27</v>
      </c>
      <c r="Z46" s="9">
        <v>39.76</v>
      </c>
      <c r="AA46" s="9">
        <v>11.32</v>
      </c>
      <c r="AB46" s="9">
        <v>3.25</v>
      </c>
      <c r="AC46" s="9">
        <v>0.75</v>
      </c>
      <c r="AD46" s="9">
        <v>0.25</v>
      </c>
      <c r="AE46" s="9">
        <v>9.0000000000000011E-2</v>
      </c>
      <c r="AF46" s="9">
        <v>29.716666666666665</v>
      </c>
      <c r="AG46" s="12">
        <v>15.645</v>
      </c>
      <c r="AH46" s="9">
        <v>55.973333333333336</v>
      </c>
      <c r="AI46" s="9">
        <v>26.576666666666668</v>
      </c>
      <c r="AJ46" s="9">
        <v>4.666666666666667</v>
      </c>
      <c r="AK46" s="9">
        <v>3</v>
      </c>
      <c r="AL46" s="9">
        <v>2.8333333333333335</v>
      </c>
      <c r="AM46" s="9">
        <v>11.709999999999999</v>
      </c>
      <c r="AN46" s="9">
        <v>46.930000000000007</v>
      </c>
      <c r="AO46" s="12">
        <v>30.506666666666671</v>
      </c>
      <c r="AP46" s="9">
        <v>43.22</v>
      </c>
      <c r="AQ46" s="9">
        <v>24.335000000000001</v>
      </c>
      <c r="AR46" s="9">
        <v>5</v>
      </c>
      <c r="AS46" s="9">
        <v>3</v>
      </c>
      <c r="AT46" s="9">
        <v>3</v>
      </c>
      <c r="AU46" s="9">
        <v>0.56000000000000005</v>
      </c>
      <c r="AV46" s="9">
        <v>12.406666666666666</v>
      </c>
      <c r="AW46" s="12">
        <v>5.91</v>
      </c>
      <c r="AX46" s="9">
        <v>27.41</v>
      </c>
      <c r="AY46" s="9">
        <v>4.5750000000000002</v>
      </c>
      <c r="AZ46" s="9">
        <v>3</v>
      </c>
      <c r="BA46" s="9">
        <v>1</v>
      </c>
      <c r="BB46" s="9">
        <v>1</v>
      </c>
      <c r="BC46" s="9">
        <v>1.3333333333333334E-2</v>
      </c>
      <c r="BD46" s="9">
        <v>0.26</v>
      </c>
      <c r="BE46" s="12">
        <v>2.0066666666666664</v>
      </c>
      <c r="BF46" s="19">
        <f t="shared" si="8"/>
        <v>27.123333333333331</v>
      </c>
      <c r="BG46" s="19">
        <f t="shared" si="9"/>
        <v>19.151666666666664</v>
      </c>
      <c r="BH46" s="19">
        <f t="shared" si="10"/>
        <v>12.5265</v>
      </c>
      <c r="BI46" s="19">
        <f t="shared" si="11"/>
        <v>33.849500000000006</v>
      </c>
      <c r="BJ46" s="19">
        <f t="shared" si="12"/>
        <v>33.0045</v>
      </c>
      <c r="BK46" s="62">
        <f t="shared" si="13"/>
        <v>13.318166666666666</v>
      </c>
      <c r="BL46" s="19">
        <f t="shared" si="6"/>
        <v>125.65549999999999</v>
      </c>
      <c r="BM46" s="19">
        <f t="shared" si="7"/>
        <v>138.97366666666665</v>
      </c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</row>
    <row r="47" spans="1:187" s="7" customFormat="1" x14ac:dyDescent="0.2">
      <c r="A47" s="7" t="s">
        <v>257</v>
      </c>
      <c r="B47" s="7" t="s">
        <v>196</v>
      </c>
      <c r="C47" s="53">
        <v>42387</v>
      </c>
      <c r="D47" s="39" t="s">
        <v>196</v>
      </c>
      <c r="E47" s="40" t="s">
        <v>143</v>
      </c>
      <c r="F47" s="32" t="s">
        <v>147</v>
      </c>
      <c r="G47" s="29">
        <v>0</v>
      </c>
      <c r="H47" s="28" t="s">
        <v>149</v>
      </c>
      <c r="I47" s="30">
        <v>1</v>
      </c>
      <c r="J47" s="9">
        <v>40.484999999999992</v>
      </c>
      <c r="K47" s="9">
        <v>14.094999999999999</v>
      </c>
      <c r="L47" s="9">
        <v>3.8333333333333335</v>
      </c>
      <c r="M47" s="9">
        <v>1.8333333333333333</v>
      </c>
      <c r="N47" s="9">
        <v>2</v>
      </c>
      <c r="O47" s="9">
        <v>12.57</v>
      </c>
      <c r="P47" s="9">
        <v>33.283333333333331</v>
      </c>
      <c r="Q47" s="12">
        <v>24.353333333333335</v>
      </c>
      <c r="R47" s="9">
        <v>27.95</v>
      </c>
      <c r="S47" s="9">
        <v>9.17</v>
      </c>
      <c r="T47" s="9">
        <v>3</v>
      </c>
      <c r="U47" s="9">
        <v>1</v>
      </c>
      <c r="V47" s="9">
        <v>1</v>
      </c>
      <c r="W47" s="9">
        <v>8.4666666666666668</v>
      </c>
      <c r="X47" s="9">
        <v>49.043333333333329</v>
      </c>
      <c r="Y47" s="12">
        <v>17.696666666666665</v>
      </c>
      <c r="Z47" s="9">
        <v>39.295000000000002</v>
      </c>
      <c r="AA47" s="9">
        <v>5.415</v>
      </c>
      <c r="AB47" s="9">
        <v>2.75</v>
      </c>
      <c r="AC47" s="9">
        <v>0.75</v>
      </c>
      <c r="AD47" s="9">
        <v>0.75</v>
      </c>
      <c r="AE47" s="9">
        <v>2.2633333333333332</v>
      </c>
      <c r="AF47" s="9">
        <v>49.513333333333343</v>
      </c>
      <c r="AG47" s="12">
        <v>21.51</v>
      </c>
      <c r="AH47" s="9">
        <v>60.465000000000003</v>
      </c>
      <c r="AI47" s="9">
        <v>23.880000000000003</v>
      </c>
      <c r="AJ47" s="9">
        <v>5</v>
      </c>
      <c r="AK47" s="9">
        <v>2.75</v>
      </c>
      <c r="AL47" s="9">
        <v>3</v>
      </c>
      <c r="AM47" s="9">
        <v>8.5066666666666659</v>
      </c>
      <c r="AN47" s="9">
        <v>52.676666666666669</v>
      </c>
      <c r="AO47" s="12">
        <v>21.58</v>
      </c>
      <c r="AP47" s="9">
        <v>38.82</v>
      </c>
      <c r="AQ47" s="9">
        <v>23.18</v>
      </c>
      <c r="AR47" s="9">
        <v>4</v>
      </c>
      <c r="AS47" s="9">
        <v>2.75</v>
      </c>
      <c r="AT47" s="9">
        <v>2.75</v>
      </c>
      <c r="AU47" s="9">
        <v>1.1099999999999999</v>
      </c>
      <c r="AV47" s="9">
        <v>17.489999999999998</v>
      </c>
      <c r="AW47" s="12">
        <v>2.7266666666666666</v>
      </c>
      <c r="AX47" s="9">
        <v>26.545000000000002</v>
      </c>
      <c r="AY47" s="9">
        <v>6.1050000000000004</v>
      </c>
      <c r="AZ47" s="9">
        <v>3</v>
      </c>
      <c r="BA47" s="9">
        <v>1</v>
      </c>
      <c r="BB47" s="9">
        <v>1</v>
      </c>
      <c r="BC47" s="9">
        <v>0.10333333333333335</v>
      </c>
      <c r="BD47" s="9">
        <v>0.63</v>
      </c>
      <c r="BE47" s="12">
        <v>1.2833333333333334</v>
      </c>
      <c r="BF47" s="19">
        <f t="shared" si="8"/>
        <v>24.276499999999999</v>
      </c>
      <c r="BG47" s="19">
        <f t="shared" si="9"/>
        <v>15.346666666666668</v>
      </c>
      <c r="BH47" s="19">
        <f t="shared" si="10"/>
        <v>13.1875</v>
      </c>
      <c r="BI47" s="19">
        <f t="shared" si="11"/>
        <v>33.853499999999997</v>
      </c>
      <c r="BJ47" s="19">
        <f t="shared" si="12"/>
        <v>28.905666666666669</v>
      </c>
      <c r="BK47" s="62">
        <f t="shared" si="13"/>
        <v>13.398833333333334</v>
      </c>
      <c r="BL47" s="19">
        <f t="shared" si="6"/>
        <v>115.56983333333332</v>
      </c>
      <c r="BM47" s="19">
        <f t="shared" si="7"/>
        <v>128.96866666666665</v>
      </c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</row>
    <row r="48" spans="1:187" s="7" customFormat="1" x14ac:dyDescent="0.2">
      <c r="A48" s="7" t="s">
        <v>257</v>
      </c>
      <c r="B48" s="7" t="s">
        <v>199</v>
      </c>
      <c r="C48" s="53">
        <v>42388</v>
      </c>
      <c r="D48" s="39" t="s">
        <v>199</v>
      </c>
      <c r="E48" s="40" t="s">
        <v>143</v>
      </c>
      <c r="F48" s="32" t="s">
        <v>147</v>
      </c>
      <c r="G48" s="29">
        <v>0</v>
      </c>
      <c r="H48" s="28" t="s">
        <v>147</v>
      </c>
      <c r="I48" s="30">
        <v>0</v>
      </c>
      <c r="J48" s="9">
        <v>37.654333333333334</v>
      </c>
      <c r="K48" s="9">
        <v>26.344999999999999</v>
      </c>
      <c r="L48" s="9">
        <v>3.8333333333333335</v>
      </c>
      <c r="M48" s="9">
        <v>2.1666666666666665</v>
      </c>
      <c r="N48" s="9">
        <v>2.5</v>
      </c>
      <c r="O48" s="9">
        <v>9.8866666666666649</v>
      </c>
      <c r="P48" s="9">
        <v>39.606666666666662</v>
      </c>
      <c r="Q48" s="12">
        <v>32.746666666666663</v>
      </c>
      <c r="R48" s="9">
        <v>50.355000000000004</v>
      </c>
      <c r="S48" s="9">
        <v>14.574999999999999</v>
      </c>
      <c r="T48" s="9">
        <v>3.5</v>
      </c>
      <c r="U48" s="9">
        <v>1.75</v>
      </c>
      <c r="V48" s="9">
        <v>1.75</v>
      </c>
      <c r="W48" s="9">
        <v>0.77</v>
      </c>
      <c r="X48" s="9">
        <v>46.006666666666661</v>
      </c>
      <c r="Y48" s="12">
        <v>21.06</v>
      </c>
      <c r="Z48" s="9">
        <v>42.19</v>
      </c>
      <c r="AA48" s="9">
        <v>0.14000000000000001</v>
      </c>
      <c r="AB48" s="9">
        <v>1.75</v>
      </c>
      <c r="AC48" s="9">
        <v>0</v>
      </c>
      <c r="AD48" s="9">
        <v>0</v>
      </c>
      <c r="AE48" s="9">
        <v>0.02</v>
      </c>
      <c r="AF48" s="9">
        <v>8.7199999999999989</v>
      </c>
      <c r="AG48" s="12">
        <v>4.33</v>
      </c>
      <c r="AH48" s="9">
        <v>47.584999999999994</v>
      </c>
      <c r="AI48" s="9">
        <v>18.975000000000001</v>
      </c>
      <c r="AJ48" s="9">
        <v>4</v>
      </c>
      <c r="AK48" s="9">
        <v>2</v>
      </c>
      <c r="AL48" s="9">
        <v>2</v>
      </c>
      <c r="AM48" s="9">
        <v>8.6966666666666672</v>
      </c>
      <c r="AN48" s="9">
        <v>37.556666666666665</v>
      </c>
      <c r="AO48" s="12">
        <v>31.123333333333335</v>
      </c>
      <c r="AP48" s="9">
        <v>28.9</v>
      </c>
      <c r="AQ48" s="9">
        <v>18.614999999999998</v>
      </c>
      <c r="AR48" s="9">
        <v>4</v>
      </c>
      <c r="AS48" s="9">
        <v>2.5</v>
      </c>
      <c r="AT48" s="9">
        <v>2.75</v>
      </c>
      <c r="AU48" s="9">
        <v>0.41666666666666669</v>
      </c>
      <c r="AV48" s="9">
        <v>8.5666666666666664</v>
      </c>
      <c r="AW48" s="12">
        <v>5.97</v>
      </c>
      <c r="AX48" s="9">
        <v>13.645</v>
      </c>
      <c r="AY48" s="9">
        <v>2.0300000000000002</v>
      </c>
      <c r="AZ48" s="9">
        <v>2.5</v>
      </c>
      <c r="BA48" s="9">
        <v>0.5</v>
      </c>
      <c r="BB48" s="9">
        <v>0.5</v>
      </c>
      <c r="BC48" s="9">
        <v>6.6666666666666671E-3</v>
      </c>
      <c r="BD48" s="9">
        <v>0.19333333333333336</v>
      </c>
      <c r="BE48" s="12">
        <v>0.23333333333333331</v>
      </c>
      <c r="BF48" s="19">
        <f t="shared" si="8"/>
        <v>29.115833333333335</v>
      </c>
      <c r="BG48" s="19">
        <f t="shared" si="9"/>
        <v>22.218499999999999</v>
      </c>
      <c r="BH48" s="19">
        <f t="shared" si="10"/>
        <v>3.9470000000000001</v>
      </c>
      <c r="BI48" s="19">
        <f t="shared" si="11"/>
        <v>25.079000000000001</v>
      </c>
      <c r="BJ48" s="19">
        <f t="shared" si="12"/>
        <v>27.941000000000003</v>
      </c>
      <c r="BK48" s="62">
        <f t="shared" si="13"/>
        <v>8.5563333333333347</v>
      </c>
      <c r="BL48" s="19">
        <f t="shared" si="6"/>
        <v>108.30133333333333</v>
      </c>
      <c r="BM48" s="19">
        <f t="shared" si="7"/>
        <v>116.85766666666666</v>
      </c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</row>
    <row r="49" spans="1:187" s="7" customFormat="1" x14ac:dyDescent="0.2">
      <c r="A49" s="7" t="s">
        <v>257</v>
      </c>
      <c r="B49" s="7" t="s">
        <v>247</v>
      </c>
      <c r="C49" s="53">
        <v>42388</v>
      </c>
      <c r="D49" s="39" t="s">
        <v>247</v>
      </c>
      <c r="E49" s="40" t="s">
        <v>143</v>
      </c>
      <c r="F49" s="32" t="s">
        <v>149</v>
      </c>
      <c r="G49" s="29">
        <v>1</v>
      </c>
      <c r="H49" s="28" t="s">
        <v>147</v>
      </c>
      <c r="I49" s="30">
        <v>0</v>
      </c>
      <c r="J49" s="9">
        <v>31.82</v>
      </c>
      <c r="K49" s="9">
        <v>18.814999999999998</v>
      </c>
      <c r="L49" s="9">
        <v>3</v>
      </c>
      <c r="M49" s="9">
        <v>2.5</v>
      </c>
      <c r="N49" s="9">
        <v>2</v>
      </c>
      <c r="O49" s="9">
        <v>9.8133333333333344</v>
      </c>
      <c r="P49" s="9">
        <v>36.543333333333329</v>
      </c>
      <c r="Q49" s="12">
        <v>26.883333333333336</v>
      </c>
      <c r="R49" s="9">
        <v>35.410000000000004</v>
      </c>
      <c r="S49" s="9">
        <v>10.715</v>
      </c>
      <c r="T49" s="9">
        <v>3</v>
      </c>
      <c r="U49" s="9">
        <v>1.75</v>
      </c>
      <c r="V49" s="9">
        <v>2</v>
      </c>
      <c r="W49" s="9">
        <v>1.9666666666666668</v>
      </c>
      <c r="X49" s="9">
        <v>41.363333333333337</v>
      </c>
      <c r="Y49" s="12">
        <v>27.52</v>
      </c>
      <c r="Z49" s="9">
        <v>38.869999999999997</v>
      </c>
      <c r="AA49" s="9">
        <v>11.71</v>
      </c>
      <c r="AB49" s="9">
        <v>3</v>
      </c>
      <c r="AC49" s="9">
        <v>1.3333333333333333</v>
      </c>
      <c r="AD49" s="9">
        <v>1.1666666666666667</v>
      </c>
      <c r="AE49" s="9">
        <v>4.25</v>
      </c>
      <c r="AF49" s="9">
        <v>48.236666666666657</v>
      </c>
      <c r="AG49" s="12">
        <v>29.376666666666665</v>
      </c>
      <c r="AH49" s="9">
        <v>46.814999999999998</v>
      </c>
      <c r="AI49" s="9">
        <v>16.43</v>
      </c>
      <c r="AJ49" s="9">
        <v>4</v>
      </c>
      <c r="AK49" s="9">
        <v>2</v>
      </c>
      <c r="AL49" s="9">
        <v>2</v>
      </c>
      <c r="AM49" s="9">
        <v>2.0533333333333332</v>
      </c>
      <c r="AN49" s="9">
        <v>26.816666666666663</v>
      </c>
      <c r="AO49" s="12">
        <v>20.54</v>
      </c>
      <c r="AP49" s="9">
        <v>21.93</v>
      </c>
      <c r="AQ49" s="9">
        <v>9.0449999999999999</v>
      </c>
      <c r="AR49" s="9">
        <v>3.25</v>
      </c>
      <c r="AS49" s="9">
        <v>1.25</v>
      </c>
      <c r="AT49" s="9">
        <v>1.25</v>
      </c>
      <c r="AU49" s="9">
        <v>7.0000000000000007E-2</v>
      </c>
      <c r="AV49" s="9">
        <v>4.4899999999999993</v>
      </c>
      <c r="AW49" s="12">
        <v>3.42</v>
      </c>
      <c r="AX49" s="9">
        <v>14.785</v>
      </c>
      <c r="AY49" s="9">
        <v>0</v>
      </c>
      <c r="AZ49" s="9">
        <v>1</v>
      </c>
      <c r="BA49" s="9">
        <v>0</v>
      </c>
      <c r="BB49" s="9">
        <v>0</v>
      </c>
      <c r="BC49" s="9">
        <v>3.3333333333333335E-3</v>
      </c>
      <c r="BD49" s="9">
        <v>0.27666666666666667</v>
      </c>
      <c r="BE49" s="12">
        <v>0.35666666666666663</v>
      </c>
      <c r="BF49" s="19">
        <f t="shared" si="8"/>
        <v>25.554833333333331</v>
      </c>
      <c r="BG49" s="19">
        <f t="shared" si="9"/>
        <v>22.311</v>
      </c>
      <c r="BH49" s="19">
        <f t="shared" si="10"/>
        <v>18.433666666666667</v>
      </c>
      <c r="BI49" s="19">
        <f t="shared" si="11"/>
        <v>23.8675</v>
      </c>
      <c r="BJ49" s="19">
        <f t="shared" si="12"/>
        <v>16.0715</v>
      </c>
      <c r="BK49" s="62">
        <f t="shared" si="13"/>
        <v>2.0356666666666667</v>
      </c>
      <c r="BL49" s="19">
        <f t="shared" si="6"/>
        <v>106.2385</v>
      </c>
      <c r="BM49" s="19">
        <f t="shared" si="7"/>
        <v>108.27416666666667</v>
      </c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</row>
    <row r="50" spans="1:187" s="7" customFormat="1" x14ac:dyDescent="0.2">
      <c r="A50" s="7" t="s">
        <v>257</v>
      </c>
      <c r="B50" s="7" t="s">
        <v>200</v>
      </c>
      <c r="C50" s="53">
        <v>42388</v>
      </c>
      <c r="D50" s="39" t="s">
        <v>200</v>
      </c>
      <c r="E50" s="40" t="s">
        <v>143</v>
      </c>
      <c r="F50" s="32" t="s">
        <v>147</v>
      </c>
      <c r="G50" s="29">
        <v>0</v>
      </c>
      <c r="H50" s="28" t="s">
        <v>147</v>
      </c>
      <c r="I50" s="30">
        <v>0</v>
      </c>
      <c r="J50" s="9">
        <v>37.984999999999999</v>
      </c>
      <c r="K50" s="9">
        <v>10.995000000000001</v>
      </c>
      <c r="L50" s="9">
        <v>3</v>
      </c>
      <c r="M50" s="9">
        <v>1.25</v>
      </c>
      <c r="N50" s="9">
        <v>1</v>
      </c>
      <c r="O50" s="9">
        <v>4.9533333333333331</v>
      </c>
      <c r="P50" s="9">
        <v>37.043333333333329</v>
      </c>
      <c r="Q50" s="12">
        <v>23.723333333333329</v>
      </c>
      <c r="R50" s="9">
        <v>34.590000000000003</v>
      </c>
      <c r="S50" s="9">
        <v>1.2349999999999999</v>
      </c>
      <c r="T50" s="9">
        <v>2.5</v>
      </c>
      <c r="U50" s="9">
        <v>0</v>
      </c>
      <c r="V50" s="9">
        <v>0</v>
      </c>
      <c r="W50" s="9">
        <v>5.3333333333333337E-2</v>
      </c>
      <c r="X50" s="9">
        <v>20.013333333333332</v>
      </c>
      <c r="Y50" s="12">
        <v>14.1</v>
      </c>
      <c r="Z50" s="9">
        <v>47.04999999999999</v>
      </c>
      <c r="AA50" s="9">
        <v>0.89500000000000002</v>
      </c>
      <c r="AB50" s="9">
        <v>2</v>
      </c>
      <c r="AC50" s="9">
        <v>0</v>
      </c>
      <c r="AD50" s="9">
        <v>0</v>
      </c>
      <c r="AE50" s="9">
        <v>0.76000000000000012</v>
      </c>
      <c r="AF50" s="9">
        <v>37.04666666666666</v>
      </c>
      <c r="AG50" s="12">
        <v>25.396666666666665</v>
      </c>
      <c r="AH50" s="9">
        <v>35.919999999999995</v>
      </c>
      <c r="AI50" s="9">
        <v>7.5133333333333328</v>
      </c>
      <c r="AJ50" s="9">
        <v>3.3333333333333335</v>
      </c>
      <c r="AK50" s="9">
        <v>1.1666666666666667</v>
      </c>
      <c r="AL50" s="9">
        <v>1.3333333333333333</v>
      </c>
      <c r="AM50" s="9">
        <v>1.1666666666666667</v>
      </c>
      <c r="AN50" s="9">
        <v>17.900000000000002</v>
      </c>
      <c r="AO50" s="12">
        <v>13.949999999999998</v>
      </c>
      <c r="AP50" s="9">
        <v>28.91</v>
      </c>
      <c r="AQ50" s="9">
        <v>8.4350000000000005</v>
      </c>
      <c r="AR50" s="9">
        <v>3</v>
      </c>
      <c r="AS50" s="9">
        <v>0.75</v>
      </c>
      <c r="AT50" s="9">
        <v>1</v>
      </c>
      <c r="AU50" s="9">
        <v>0.34</v>
      </c>
      <c r="AV50" s="9">
        <v>5.1466666666666674</v>
      </c>
      <c r="AW50" s="12">
        <v>2.91</v>
      </c>
      <c r="AX50" s="9">
        <v>17.223333333333333</v>
      </c>
      <c r="AY50" s="9">
        <v>2.2599999999999998</v>
      </c>
      <c r="AZ50" s="9">
        <v>2.6666666666666665</v>
      </c>
      <c r="BA50" s="9">
        <v>0.33333333333333331</v>
      </c>
      <c r="BB50" s="9">
        <v>0.33333333333333331</v>
      </c>
      <c r="BC50" s="9">
        <v>6.6666666666666671E-3</v>
      </c>
      <c r="BD50" s="9">
        <v>2.6666666666666668E-2</v>
      </c>
      <c r="BE50" s="12">
        <v>0.10333333333333333</v>
      </c>
      <c r="BF50" s="19">
        <f t="shared" si="8"/>
        <v>16.964333333333332</v>
      </c>
      <c r="BG50" s="19">
        <f t="shared" si="9"/>
        <v>6.5335000000000001</v>
      </c>
      <c r="BH50" s="19">
        <f t="shared" si="10"/>
        <v>6.6291666666666664</v>
      </c>
      <c r="BI50" s="19">
        <f t="shared" si="11"/>
        <v>16.586500000000001</v>
      </c>
      <c r="BJ50" s="19">
        <f t="shared" si="12"/>
        <v>12.962000000000002</v>
      </c>
      <c r="BK50" s="62">
        <f t="shared" si="13"/>
        <v>7.7896666666666654</v>
      </c>
      <c r="BL50" s="19">
        <f t="shared" si="6"/>
        <v>59.6755</v>
      </c>
      <c r="BM50" s="19">
        <f t="shared" si="7"/>
        <v>67.465166666666661</v>
      </c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</row>
    <row r="51" spans="1:187" s="7" customFormat="1" x14ac:dyDescent="0.2">
      <c r="A51" s="7" t="s">
        <v>257</v>
      </c>
      <c r="B51" s="7" t="s">
        <v>201</v>
      </c>
      <c r="C51" s="53">
        <v>42388</v>
      </c>
      <c r="D51" s="39" t="s">
        <v>201</v>
      </c>
      <c r="E51" s="40" t="s">
        <v>143</v>
      </c>
      <c r="F51" s="32" t="s">
        <v>147</v>
      </c>
      <c r="G51" s="29">
        <v>0</v>
      </c>
      <c r="H51" s="28" t="s">
        <v>147</v>
      </c>
      <c r="I51" s="30">
        <v>0</v>
      </c>
      <c r="J51" s="9">
        <v>54.370000000000005</v>
      </c>
      <c r="K51" s="9">
        <v>25.99</v>
      </c>
      <c r="L51" s="9">
        <v>4.5</v>
      </c>
      <c r="M51" s="9">
        <v>3</v>
      </c>
      <c r="N51" s="9">
        <v>3</v>
      </c>
      <c r="O51" s="9">
        <v>12.623333333333333</v>
      </c>
      <c r="P51" s="9">
        <v>40.110000000000007</v>
      </c>
      <c r="Q51" s="12">
        <v>37.034999999999997</v>
      </c>
      <c r="R51" s="9">
        <v>56.120000000000005</v>
      </c>
      <c r="S51" s="9">
        <v>29.424999999999997</v>
      </c>
      <c r="T51" s="9">
        <v>4</v>
      </c>
      <c r="U51" s="9">
        <v>2</v>
      </c>
      <c r="V51" s="9">
        <v>2</v>
      </c>
      <c r="W51" s="9">
        <v>0.53666666666666663</v>
      </c>
      <c r="X51" s="9">
        <v>42.643333333333338</v>
      </c>
      <c r="Y51" s="12">
        <v>23.37</v>
      </c>
      <c r="Z51" s="9">
        <v>54.353333333333332</v>
      </c>
      <c r="AA51" s="9">
        <v>11.129999999999999</v>
      </c>
      <c r="AB51" s="9">
        <v>3</v>
      </c>
      <c r="AC51" s="9">
        <v>1.1666666666666667</v>
      </c>
      <c r="AD51" s="9">
        <v>1.1666666666666667</v>
      </c>
      <c r="AE51" s="9">
        <v>6.5966666666666667</v>
      </c>
      <c r="AF51" s="9">
        <v>49.573333333333331</v>
      </c>
      <c r="AG51" s="12">
        <v>18.703333333333333</v>
      </c>
      <c r="AH51" s="9">
        <v>51.5</v>
      </c>
      <c r="AI51" s="9">
        <v>30.105</v>
      </c>
      <c r="AJ51" s="9">
        <v>4.75</v>
      </c>
      <c r="AK51" s="9">
        <v>3</v>
      </c>
      <c r="AL51" s="9">
        <v>3</v>
      </c>
      <c r="AM51" s="9">
        <v>4.4366666666666665</v>
      </c>
      <c r="AN51" s="9">
        <v>28.623333333333335</v>
      </c>
      <c r="AO51" s="12">
        <v>21.443333333333332</v>
      </c>
      <c r="AP51" s="9">
        <v>57.51</v>
      </c>
      <c r="AQ51" s="9">
        <v>42.704999999999998</v>
      </c>
      <c r="AR51" s="9">
        <v>5</v>
      </c>
      <c r="AS51" s="9">
        <v>3</v>
      </c>
      <c r="AT51" s="9">
        <v>3</v>
      </c>
      <c r="AU51" s="9">
        <v>1.8</v>
      </c>
      <c r="AV51" s="9">
        <v>12.256666666666668</v>
      </c>
      <c r="AW51" s="12">
        <v>9.0066666666666659</v>
      </c>
      <c r="AX51" s="9">
        <v>13.36</v>
      </c>
      <c r="AY51" s="9">
        <v>1.2749999999999999</v>
      </c>
      <c r="AZ51" s="9">
        <v>2.5</v>
      </c>
      <c r="BA51" s="9">
        <v>0.5</v>
      </c>
      <c r="BB51" s="9">
        <v>0.5</v>
      </c>
      <c r="BC51" s="9">
        <v>3.3333333333333333E-2</v>
      </c>
      <c r="BD51" s="9">
        <v>0.11333333333333333</v>
      </c>
      <c r="BE51" s="12">
        <v>0.27</v>
      </c>
      <c r="BF51" s="19">
        <f t="shared" si="8"/>
        <v>35.282499999999999</v>
      </c>
      <c r="BG51" s="19">
        <f t="shared" si="9"/>
        <v>26.599499999999999</v>
      </c>
      <c r="BH51" s="19">
        <f t="shared" si="10"/>
        <v>16.753333333333334</v>
      </c>
      <c r="BI51" s="19">
        <f t="shared" si="11"/>
        <v>36.761000000000003</v>
      </c>
      <c r="BJ51" s="19">
        <f t="shared" si="12"/>
        <v>35.151166666666668</v>
      </c>
      <c r="BK51" s="62">
        <f t="shared" si="13"/>
        <v>8.4844999999999988</v>
      </c>
      <c r="BL51" s="19">
        <f t="shared" si="6"/>
        <v>150.54750000000001</v>
      </c>
      <c r="BM51" s="19">
        <f t="shared" si="7"/>
        <v>159.03200000000001</v>
      </c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</row>
    <row r="52" spans="1:187" s="7" customFormat="1" x14ac:dyDescent="0.2">
      <c r="A52" s="7" t="s">
        <v>257</v>
      </c>
      <c r="B52" s="7" t="s">
        <v>203</v>
      </c>
      <c r="C52" s="53">
        <v>42388</v>
      </c>
      <c r="D52" s="39" t="s">
        <v>203</v>
      </c>
      <c r="E52" s="40" t="s">
        <v>143</v>
      </c>
      <c r="F52" s="32" t="s">
        <v>147</v>
      </c>
      <c r="G52" s="29">
        <v>0</v>
      </c>
      <c r="H52" s="28" t="s">
        <v>147</v>
      </c>
      <c r="I52" s="30">
        <v>0</v>
      </c>
      <c r="J52" s="9">
        <v>40.229333333333336</v>
      </c>
      <c r="K52" s="9">
        <v>28.704999999999998</v>
      </c>
      <c r="L52" s="9">
        <v>4</v>
      </c>
      <c r="M52" s="9">
        <v>2.5</v>
      </c>
      <c r="N52" s="9">
        <v>2.6666666666666665</v>
      </c>
      <c r="O52" s="9">
        <v>13.343333333333334</v>
      </c>
      <c r="P52" s="9">
        <v>35.243333333333332</v>
      </c>
      <c r="Q52" s="12">
        <v>28.179999999999996</v>
      </c>
      <c r="R52" s="9">
        <v>43.50333333333333</v>
      </c>
      <c r="S52" s="9">
        <v>14.61</v>
      </c>
      <c r="T52" s="9">
        <v>3</v>
      </c>
      <c r="U52" s="9">
        <v>1</v>
      </c>
      <c r="V52" s="9">
        <v>1</v>
      </c>
      <c r="W52" s="9">
        <v>0.3666666666666667</v>
      </c>
      <c r="X52" s="9">
        <v>36.073333333333331</v>
      </c>
      <c r="Y52" s="12">
        <v>18.826666666666664</v>
      </c>
      <c r="Z52" s="9">
        <v>48.234999999999999</v>
      </c>
      <c r="AA52" s="9">
        <v>4.3450000000000006</v>
      </c>
      <c r="AB52" s="9">
        <v>2.25</v>
      </c>
      <c r="AC52" s="9">
        <v>0.75</v>
      </c>
      <c r="AD52" s="9">
        <v>0.75</v>
      </c>
      <c r="AE52" s="9">
        <v>1.6666666666666666E-2</v>
      </c>
      <c r="AF52" s="9">
        <v>23.436666666666667</v>
      </c>
      <c r="AG52" s="12">
        <v>18.72</v>
      </c>
      <c r="AH52" s="9">
        <v>45.400000000000006</v>
      </c>
      <c r="AI52" s="9">
        <v>26.355</v>
      </c>
      <c r="AJ52" s="9">
        <v>4</v>
      </c>
      <c r="AK52" s="9">
        <v>2.25</v>
      </c>
      <c r="AL52" s="9">
        <v>2</v>
      </c>
      <c r="AM52" s="9">
        <v>2.7933333333333334</v>
      </c>
      <c r="AN52" s="9">
        <v>38.086666666666673</v>
      </c>
      <c r="AO52" s="12">
        <v>30.49</v>
      </c>
      <c r="AP52" s="9">
        <v>26.594999999999999</v>
      </c>
      <c r="AQ52" s="9">
        <v>16.555</v>
      </c>
      <c r="AR52" s="9">
        <v>3.5</v>
      </c>
      <c r="AS52" s="9">
        <v>2</v>
      </c>
      <c r="AT52" s="9">
        <v>2</v>
      </c>
      <c r="AU52" s="9">
        <v>0.31333333333333335</v>
      </c>
      <c r="AV52" s="9">
        <v>6.6366666666666667</v>
      </c>
      <c r="AW52" s="12">
        <v>1.3166666666666667</v>
      </c>
      <c r="AX52" s="9">
        <v>14.63</v>
      </c>
      <c r="AY52" s="9">
        <v>0.88500000000000001</v>
      </c>
      <c r="AZ52" s="9">
        <v>2.5</v>
      </c>
      <c r="BA52" s="9">
        <v>0.25</v>
      </c>
      <c r="BB52" s="9">
        <v>0.5</v>
      </c>
      <c r="BC52" s="9">
        <v>2.3333333333333334E-2</v>
      </c>
      <c r="BD52" s="9">
        <v>3.4733333333333327</v>
      </c>
      <c r="BE52" s="12">
        <v>1.7366666666666666</v>
      </c>
      <c r="BF52" s="19">
        <f t="shared" si="8"/>
        <v>30.893499999999996</v>
      </c>
      <c r="BG52" s="19">
        <f t="shared" si="9"/>
        <v>16.003666666666668</v>
      </c>
      <c r="BH52" s="19">
        <f t="shared" si="10"/>
        <v>11.801500000000001</v>
      </c>
      <c r="BI52" s="19">
        <f t="shared" si="11"/>
        <v>26.4435</v>
      </c>
      <c r="BJ52" s="19">
        <f t="shared" si="12"/>
        <v>22.107166666666668</v>
      </c>
      <c r="BK52" s="62">
        <f t="shared" si="13"/>
        <v>7.759666666666666</v>
      </c>
      <c r="BL52" s="19">
        <f t="shared" si="6"/>
        <v>107.24933333333334</v>
      </c>
      <c r="BM52" s="19">
        <f t="shared" si="7"/>
        <v>115.009</v>
      </c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</row>
    <row r="53" spans="1:187" s="7" customFormat="1" x14ac:dyDescent="0.2">
      <c r="A53" s="7" t="s">
        <v>257</v>
      </c>
      <c r="B53" s="7" t="s">
        <v>206</v>
      </c>
      <c r="C53" s="53">
        <v>42388</v>
      </c>
      <c r="D53" s="39" t="s">
        <v>206</v>
      </c>
      <c r="E53" s="40" t="s">
        <v>143</v>
      </c>
      <c r="F53" s="32" t="s">
        <v>147</v>
      </c>
      <c r="G53" s="29">
        <v>0</v>
      </c>
      <c r="H53" s="28" t="s">
        <v>148</v>
      </c>
      <c r="I53" s="30">
        <v>2</v>
      </c>
      <c r="J53" s="9">
        <v>40.630666666666663</v>
      </c>
      <c r="K53" s="9">
        <v>32.596666666666671</v>
      </c>
      <c r="L53" s="9">
        <v>4</v>
      </c>
      <c r="M53" s="9">
        <v>2.6666666666666665</v>
      </c>
      <c r="N53" s="9">
        <v>2.3333333333333335</v>
      </c>
      <c r="O53" s="9">
        <v>22.713333333333335</v>
      </c>
      <c r="P53" s="9">
        <v>44.586666666666666</v>
      </c>
      <c r="Q53" s="12">
        <v>33.266666666666666</v>
      </c>
      <c r="R53" s="9">
        <v>32.552</v>
      </c>
      <c r="S53" s="9">
        <v>4.7750000000000004</v>
      </c>
      <c r="T53" s="9">
        <v>2.8333333333333335</v>
      </c>
      <c r="U53" s="9">
        <v>1</v>
      </c>
      <c r="V53" s="9">
        <v>1</v>
      </c>
      <c r="W53" s="9">
        <v>2.75</v>
      </c>
      <c r="X53" s="9">
        <v>17.953333333333333</v>
      </c>
      <c r="Y53" s="12">
        <v>12.933333333333332</v>
      </c>
      <c r="Z53" s="9">
        <v>42.384999999999998</v>
      </c>
      <c r="AA53" s="9">
        <v>3.5</v>
      </c>
      <c r="AB53" s="9">
        <v>2.5</v>
      </c>
      <c r="AC53" s="9">
        <v>1</v>
      </c>
      <c r="AD53" s="9">
        <v>1</v>
      </c>
      <c r="AE53" s="9">
        <v>1.1399999999999999</v>
      </c>
      <c r="AF53" s="9">
        <v>14.209999999999999</v>
      </c>
      <c r="AG53" s="12">
        <v>8.91</v>
      </c>
      <c r="AH53" s="9">
        <v>46.15</v>
      </c>
      <c r="AI53" s="9">
        <v>17.085000000000001</v>
      </c>
      <c r="AJ53" s="9">
        <v>4</v>
      </c>
      <c r="AK53" s="9">
        <v>1.75</v>
      </c>
      <c r="AL53" s="9">
        <v>2</v>
      </c>
      <c r="AM53" s="9">
        <v>10.083333333333334</v>
      </c>
      <c r="AN53" s="9">
        <v>31.403333333333332</v>
      </c>
      <c r="AO53" s="12">
        <v>20.986666666666668</v>
      </c>
      <c r="AP53" s="9">
        <v>15.49</v>
      </c>
      <c r="AQ53" s="9">
        <v>3.44</v>
      </c>
      <c r="AR53" s="9">
        <v>2.5</v>
      </c>
      <c r="AS53" s="9">
        <v>0.25</v>
      </c>
      <c r="AT53" s="9">
        <v>0.5</v>
      </c>
      <c r="AU53" s="9">
        <v>0.10666666666666667</v>
      </c>
      <c r="AV53" s="9">
        <v>1.5733333333333335</v>
      </c>
      <c r="AW53" s="12">
        <v>0.77666666666666673</v>
      </c>
      <c r="AX53" s="9">
        <v>14.365</v>
      </c>
      <c r="AY53" s="9">
        <v>5.0000000000000001E-3</v>
      </c>
      <c r="AZ53" s="9">
        <v>1</v>
      </c>
      <c r="BA53" s="9">
        <v>0</v>
      </c>
      <c r="BB53" s="9">
        <v>0</v>
      </c>
      <c r="BC53" s="9">
        <v>0</v>
      </c>
      <c r="BD53" s="9">
        <v>0</v>
      </c>
      <c r="BE53" s="12">
        <v>3.3333333333333335E-3</v>
      </c>
      <c r="BF53" s="19">
        <f t="shared" si="8"/>
        <v>31.236333333333334</v>
      </c>
      <c r="BG53" s="19">
        <f t="shared" si="9"/>
        <v>14.0975</v>
      </c>
      <c r="BH53" s="19">
        <f t="shared" si="10"/>
        <v>12.901</v>
      </c>
      <c r="BI53" s="19">
        <f t="shared" si="11"/>
        <v>22.540000000000003</v>
      </c>
      <c r="BJ53" s="19">
        <f t="shared" si="12"/>
        <v>7.9191666666666674</v>
      </c>
      <c r="BK53" s="62">
        <f t="shared" si="13"/>
        <v>2.0008333333333335</v>
      </c>
      <c r="BL53" s="19">
        <f t="shared" si="6"/>
        <v>88.694000000000003</v>
      </c>
      <c r="BM53" s="19">
        <f t="shared" si="7"/>
        <v>90.694833333333335</v>
      </c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</row>
    <row r="54" spans="1:187" s="7" customFormat="1" x14ac:dyDescent="0.2">
      <c r="A54" s="7" t="s">
        <v>257</v>
      </c>
      <c r="B54" s="7" t="s">
        <v>205</v>
      </c>
      <c r="C54" s="53">
        <v>42388</v>
      </c>
      <c r="D54" s="39" t="s">
        <v>205</v>
      </c>
      <c r="E54" s="40" t="s">
        <v>143</v>
      </c>
      <c r="F54" s="32" t="s">
        <v>147</v>
      </c>
      <c r="G54" s="29">
        <v>0</v>
      </c>
      <c r="H54" s="28" t="s">
        <v>147</v>
      </c>
      <c r="I54" s="30">
        <v>0</v>
      </c>
      <c r="J54" s="9">
        <v>41.747999999999998</v>
      </c>
      <c r="K54" s="9">
        <v>28.155000000000001</v>
      </c>
      <c r="L54" s="9">
        <v>3.6666666666666665</v>
      </c>
      <c r="M54" s="9">
        <v>2.3333333333333335</v>
      </c>
      <c r="N54" s="9">
        <v>2.5</v>
      </c>
      <c r="O54" s="9">
        <v>11.18</v>
      </c>
      <c r="P54" s="9">
        <v>41.456666666666671</v>
      </c>
      <c r="Q54" s="12">
        <v>33.766666666666666</v>
      </c>
      <c r="R54" s="9">
        <v>44.85</v>
      </c>
      <c r="S54" s="9">
        <v>4.0999999999999996</v>
      </c>
      <c r="T54" s="9">
        <v>3</v>
      </c>
      <c r="U54" s="9">
        <v>0.75</v>
      </c>
      <c r="V54" s="9">
        <v>0.75</v>
      </c>
      <c r="W54" s="9">
        <v>0.3066666666666667</v>
      </c>
      <c r="X54" s="9">
        <v>29.923333333333332</v>
      </c>
      <c r="Y54" s="12">
        <v>11.455</v>
      </c>
      <c r="Z54" s="9">
        <v>62.08</v>
      </c>
      <c r="AA54" s="9">
        <v>2.7349999999999999</v>
      </c>
      <c r="AB54" s="9">
        <v>2.5</v>
      </c>
      <c r="AC54" s="9">
        <v>0.5</v>
      </c>
      <c r="AD54" s="9">
        <v>0.5</v>
      </c>
      <c r="AE54" s="9">
        <v>0.01</v>
      </c>
      <c r="AF54" s="9">
        <v>18.786666666666665</v>
      </c>
      <c r="AG54" s="12">
        <v>8.6199999999999992</v>
      </c>
      <c r="AH54" s="9">
        <v>42.975000000000001</v>
      </c>
      <c r="AI54" s="9">
        <v>18.125</v>
      </c>
      <c r="AJ54" s="9">
        <v>4</v>
      </c>
      <c r="AK54" s="9">
        <v>2</v>
      </c>
      <c r="AL54" s="9">
        <v>2</v>
      </c>
      <c r="AM54" s="9">
        <v>1.6833333333333333</v>
      </c>
      <c r="AN54" s="9">
        <v>20.133333333333333</v>
      </c>
      <c r="AO54" s="12">
        <v>11.893333333333333</v>
      </c>
      <c r="AP54" s="9">
        <v>24.62</v>
      </c>
      <c r="AQ54" s="9">
        <v>13.300000000000002</v>
      </c>
      <c r="AR54" s="9">
        <v>3.6666666666666665</v>
      </c>
      <c r="AS54" s="9">
        <v>1.6666666666666667</v>
      </c>
      <c r="AT54" s="9">
        <v>1.6666666666666667</v>
      </c>
      <c r="AU54" s="9">
        <v>0.25333333333333335</v>
      </c>
      <c r="AV54" s="9">
        <v>2.9299999999999997</v>
      </c>
      <c r="AW54" s="12">
        <v>0.51333333333333331</v>
      </c>
      <c r="AX54" s="9">
        <v>14.164999999999999</v>
      </c>
      <c r="AY54" s="9">
        <v>0</v>
      </c>
      <c r="AZ54" s="9">
        <v>1</v>
      </c>
      <c r="BA54" s="9">
        <v>0</v>
      </c>
      <c r="BB54" s="9">
        <v>0</v>
      </c>
      <c r="BC54" s="9">
        <v>3.3333333333333335E-3</v>
      </c>
      <c r="BD54" s="9">
        <v>0.01</v>
      </c>
      <c r="BE54" s="12">
        <v>0.38666666666666671</v>
      </c>
      <c r="BF54" s="19">
        <f t="shared" si="8"/>
        <v>29.6205</v>
      </c>
      <c r="BG54" s="19">
        <f t="shared" si="9"/>
        <v>12.550500000000001</v>
      </c>
      <c r="BH54" s="19">
        <f t="shared" si="10"/>
        <v>9.4655000000000005</v>
      </c>
      <c r="BI54" s="19">
        <f t="shared" si="11"/>
        <v>24.462500000000002</v>
      </c>
      <c r="BJ54" s="19">
        <f t="shared" si="12"/>
        <v>19.814666666666668</v>
      </c>
      <c r="BK54" s="62">
        <f t="shared" si="13"/>
        <v>2.0386666666666668</v>
      </c>
      <c r="BL54" s="19">
        <f t="shared" si="6"/>
        <v>95.913666666666671</v>
      </c>
      <c r="BM54" s="19">
        <f t="shared" si="7"/>
        <v>97.952333333333343</v>
      </c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</row>
    <row r="55" spans="1:187" s="7" customFormat="1" x14ac:dyDescent="0.2">
      <c r="A55" s="7" t="s">
        <v>257</v>
      </c>
      <c r="B55" s="7" t="s">
        <v>208</v>
      </c>
      <c r="C55" s="53">
        <v>42389</v>
      </c>
      <c r="D55" s="39" t="s">
        <v>208</v>
      </c>
      <c r="E55" s="40" t="s">
        <v>143</v>
      </c>
      <c r="F55" s="32" t="s">
        <v>147</v>
      </c>
      <c r="G55" s="29">
        <v>0</v>
      </c>
      <c r="H55" s="28" t="s">
        <v>147</v>
      </c>
      <c r="I55" s="30">
        <v>0</v>
      </c>
      <c r="J55" s="9">
        <v>41.937666666666672</v>
      </c>
      <c r="K55" s="9">
        <v>25.046666666666667</v>
      </c>
      <c r="L55" s="9">
        <v>4</v>
      </c>
      <c r="M55" s="9">
        <v>2.6666666666666665</v>
      </c>
      <c r="N55" s="9">
        <v>2.6666666666666665</v>
      </c>
      <c r="O55" s="9">
        <v>11.340000000000002</v>
      </c>
      <c r="P55" s="9">
        <v>48.286666666666662</v>
      </c>
      <c r="Q55" s="12">
        <v>32.159999999999997</v>
      </c>
      <c r="R55" s="9">
        <v>52.484999999999999</v>
      </c>
      <c r="S55" s="9">
        <v>18.66</v>
      </c>
      <c r="T55" s="9">
        <v>4.25</v>
      </c>
      <c r="U55" s="9">
        <v>2.25</v>
      </c>
      <c r="V55" s="9">
        <v>2.25</v>
      </c>
      <c r="W55" s="9">
        <v>1.9133333333333333</v>
      </c>
      <c r="X55" s="9">
        <v>53.126666666666665</v>
      </c>
      <c r="Y55" s="12">
        <v>32.043333333333337</v>
      </c>
      <c r="Z55" s="9">
        <v>56.914999999999999</v>
      </c>
      <c r="AA55" s="9">
        <v>8.74</v>
      </c>
      <c r="AB55" s="9">
        <v>3</v>
      </c>
      <c r="AC55" s="9">
        <v>1.25</v>
      </c>
      <c r="AD55" s="9">
        <v>1</v>
      </c>
      <c r="AE55" s="9">
        <v>1.2466666666666668</v>
      </c>
      <c r="AF55" s="9">
        <v>52.386666666666663</v>
      </c>
      <c r="AG55" s="12">
        <v>30.613333333333333</v>
      </c>
      <c r="AH55" s="9">
        <v>59.016666666666673</v>
      </c>
      <c r="AI55" s="9">
        <v>19.89</v>
      </c>
      <c r="AJ55" s="9">
        <v>4.166666666666667</v>
      </c>
      <c r="AK55" s="9">
        <v>2.3333333333333335</v>
      </c>
      <c r="AL55" s="9">
        <v>2.1666666666666665</v>
      </c>
      <c r="AM55" s="9">
        <v>15.713333333333333</v>
      </c>
      <c r="AN55" s="9">
        <v>43.4</v>
      </c>
      <c r="AO55" s="12">
        <v>40.623333333333328</v>
      </c>
      <c r="AP55" s="9">
        <v>29.86</v>
      </c>
      <c r="AQ55" s="9">
        <v>15.024999999999999</v>
      </c>
      <c r="AR55" s="9">
        <v>3.75</v>
      </c>
      <c r="AS55" s="9">
        <v>2</v>
      </c>
      <c r="AT55" s="9">
        <v>2</v>
      </c>
      <c r="AU55" s="9">
        <v>9.6666666666666679E-2</v>
      </c>
      <c r="AV55" s="9">
        <v>5.91</v>
      </c>
      <c r="AW55" s="12">
        <v>0.99333333333333329</v>
      </c>
      <c r="AX55" s="9">
        <v>23.795000000000002</v>
      </c>
      <c r="AY55" s="9">
        <v>2.105</v>
      </c>
      <c r="AZ55" s="9">
        <v>2.25</v>
      </c>
      <c r="BA55" s="9">
        <v>0.5</v>
      </c>
      <c r="BB55" s="9">
        <v>0.25</v>
      </c>
      <c r="BC55" s="9">
        <v>0</v>
      </c>
      <c r="BD55" s="9">
        <v>7.3333333333333334E-2</v>
      </c>
      <c r="BE55" s="12">
        <v>0.19000000000000003</v>
      </c>
      <c r="BF55" s="19">
        <f t="shared" si="8"/>
        <v>31.480666666666668</v>
      </c>
      <c r="BG55" s="19">
        <f t="shared" si="9"/>
        <v>28.555333333333333</v>
      </c>
      <c r="BH55" s="19">
        <f t="shared" si="10"/>
        <v>17.427833333333332</v>
      </c>
      <c r="BI55" s="19">
        <f t="shared" si="11"/>
        <v>26.809833333333337</v>
      </c>
      <c r="BJ55" s="19">
        <f t="shared" si="12"/>
        <v>22.421833333333332</v>
      </c>
      <c r="BK55" s="62">
        <f t="shared" si="13"/>
        <v>7.2270000000000003</v>
      </c>
      <c r="BL55" s="19">
        <f t="shared" si="6"/>
        <v>126.69549999999998</v>
      </c>
      <c r="BM55" s="19">
        <f t="shared" si="7"/>
        <v>133.92249999999999</v>
      </c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</row>
    <row r="56" spans="1:187" s="7" customFormat="1" x14ac:dyDescent="0.2">
      <c r="A56" s="7" t="s">
        <v>257</v>
      </c>
      <c r="B56" s="7" t="s">
        <v>210</v>
      </c>
      <c r="C56" s="53">
        <v>42389</v>
      </c>
      <c r="D56" s="39" t="s">
        <v>210</v>
      </c>
      <c r="E56" s="40" t="s">
        <v>143</v>
      </c>
      <c r="F56" s="32" t="s">
        <v>147</v>
      </c>
      <c r="G56" s="29">
        <v>0</v>
      </c>
      <c r="H56" s="28" t="s">
        <v>149</v>
      </c>
      <c r="I56" s="30">
        <v>1</v>
      </c>
      <c r="J56" s="9">
        <v>23.234999999999999</v>
      </c>
      <c r="K56" s="9">
        <v>4.1500000000000004</v>
      </c>
      <c r="L56" s="9">
        <v>3.75</v>
      </c>
      <c r="M56" s="9">
        <v>1.25</v>
      </c>
      <c r="N56" s="9">
        <v>1.25</v>
      </c>
      <c r="O56" s="9">
        <v>13.683333333333332</v>
      </c>
      <c r="P56" s="9">
        <v>43.59</v>
      </c>
      <c r="Q56" s="12">
        <v>20.236666666666668</v>
      </c>
      <c r="R56" s="9">
        <v>41.674999999999997</v>
      </c>
      <c r="S56" s="9">
        <v>4.4349999999999996</v>
      </c>
      <c r="T56" s="9">
        <v>4</v>
      </c>
      <c r="U56" s="9">
        <v>1</v>
      </c>
      <c r="V56" s="9">
        <v>1</v>
      </c>
      <c r="W56" s="9">
        <v>0.61</v>
      </c>
      <c r="X56" s="9">
        <v>45.01</v>
      </c>
      <c r="Y56" s="12">
        <v>16.37</v>
      </c>
      <c r="Z56" s="9">
        <v>28.785</v>
      </c>
      <c r="AA56" s="9">
        <v>9.2349999999999994</v>
      </c>
      <c r="AB56" s="9">
        <v>3.75</v>
      </c>
      <c r="AC56" s="9">
        <v>1.75</v>
      </c>
      <c r="AD56" s="9">
        <v>1.75</v>
      </c>
      <c r="AE56" s="9">
        <v>0.13999999999999999</v>
      </c>
      <c r="AF56" s="9">
        <v>40.803333333333335</v>
      </c>
      <c r="AG56" s="12">
        <v>16.52</v>
      </c>
      <c r="AH56" s="9">
        <v>39.270000000000003</v>
      </c>
      <c r="AI56" s="9">
        <v>20.426666666666666</v>
      </c>
      <c r="AJ56" s="9">
        <v>4.833333333333333</v>
      </c>
      <c r="AK56" s="9">
        <v>2.3333333333333335</v>
      </c>
      <c r="AL56" s="9">
        <v>2.3333333333333335</v>
      </c>
      <c r="AM56" s="9">
        <v>1.2299999999999998</v>
      </c>
      <c r="AN56" s="9">
        <v>30.289999999999996</v>
      </c>
      <c r="AO56" s="12">
        <v>15.186666666666667</v>
      </c>
      <c r="AP56" s="9">
        <v>36.274999999999999</v>
      </c>
      <c r="AQ56" s="9">
        <v>24.875</v>
      </c>
      <c r="AR56" s="9">
        <v>4</v>
      </c>
      <c r="AS56" s="9">
        <v>2</v>
      </c>
      <c r="AT56" s="9">
        <v>3</v>
      </c>
      <c r="AU56" s="9">
        <v>0.93666666666666665</v>
      </c>
      <c r="AV56" s="9">
        <v>14.9</v>
      </c>
      <c r="AW56" s="12">
        <v>11.695</v>
      </c>
      <c r="AX56" s="9">
        <v>22.494999999999997</v>
      </c>
      <c r="AY56" s="9">
        <v>9.2250000000000014</v>
      </c>
      <c r="AZ56" s="9">
        <v>3</v>
      </c>
      <c r="BA56" s="9">
        <v>1</v>
      </c>
      <c r="BB56" s="9">
        <v>1</v>
      </c>
      <c r="BC56" s="9">
        <v>0.02</v>
      </c>
      <c r="BD56" s="9">
        <v>1.1200000000000001</v>
      </c>
      <c r="BE56" s="12">
        <v>0.31</v>
      </c>
      <c r="BF56" s="19">
        <f t="shared" si="8"/>
        <v>18.263666666666669</v>
      </c>
      <c r="BG56" s="19">
        <f t="shared" si="9"/>
        <v>16.740500000000001</v>
      </c>
      <c r="BH56" s="19">
        <f t="shared" si="10"/>
        <v>21.730500000000003</v>
      </c>
      <c r="BI56" s="19">
        <f t="shared" si="11"/>
        <v>29.736833333333333</v>
      </c>
      <c r="BJ56" s="19">
        <f t="shared" si="12"/>
        <v>28.307000000000002</v>
      </c>
      <c r="BK56" s="62">
        <f t="shared" si="13"/>
        <v>13.613500000000002</v>
      </c>
      <c r="BL56" s="19">
        <f t="shared" si="6"/>
        <v>114.77850000000001</v>
      </c>
      <c r="BM56" s="19">
        <f t="shared" si="7"/>
        <v>128.392</v>
      </c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</row>
    <row r="57" spans="1:187" s="7" customFormat="1" x14ac:dyDescent="0.2">
      <c r="A57" s="7" t="s">
        <v>257</v>
      </c>
      <c r="B57" s="7" t="s">
        <v>211</v>
      </c>
      <c r="C57" s="53">
        <v>42389</v>
      </c>
      <c r="D57" s="39" t="s">
        <v>211</v>
      </c>
      <c r="E57" s="40" t="s">
        <v>143</v>
      </c>
      <c r="F57" s="32" t="s">
        <v>147</v>
      </c>
      <c r="G57" s="29">
        <v>0</v>
      </c>
      <c r="H57" s="28" t="s">
        <v>149</v>
      </c>
      <c r="I57" s="30">
        <v>1</v>
      </c>
      <c r="J57" s="9">
        <v>14.614666666666666</v>
      </c>
      <c r="K57" s="9">
        <v>6.086666666666666</v>
      </c>
      <c r="L57" s="9">
        <v>3</v>
      </c>
      <c r="M57" s="9">
        <v>1</v>
      </c>
      <c r="N57" s="9">
        <v>1</v>
      </c>
      <c r="O57" s="9">
        <v>4.4266666666666667</v>
      </c>
      <c r="P57" s="9">
        <v>19.363333333333333</v>
      </c>
      <c r="Q57" s="12">
        <v>7.6349999999999998</v>
      </c>
      <c r="R57" s="9">
        <v>22.67</v>
      </c>
      <c r="S57" s="9">
        <v>2.2450000000000001</v>
      </c>
      <c r="T57" s="9">
        <v>3</v>
      </c>
      <c r="U57" s="9">
        <v>0.25</v>
      </c>
      <c r="V57" s="9">
        <v>0</v>
      </c>
      <c r="W57" s="9">
        <v>0.21999999999999997</v>
      </c>
      <c r="X57" s="9">
        <v>17.536666666666665</v>
      </c>
      <c r="Y57" s="12">
        <v>7.6466666666666656</v>
      </c>
      <c r="Z57" s="9">
        <v>41.56</v>
      </c>
      <c r="AA57" s="9">
        <v>4.47</v>
      </c>
      <c r="AB57" s="9">
        <v>3.5</v>
      </c>
      <c r="AC57" s="9">
        <v>1.25</v>
      </c>
      <c r="AD57" s="9">
        <v>1.5</v>
      </c>
      <c r="AE57" s="9">
        <v>1.58</v>
      </c>
      <c r="AF57" s="9">
        <v>30.41</v>
      </c>
      <c r="AG57" s="12">
        <v>9.7733333333333334</v>
      </c>
      <c r="AH57" s="9">
        <v>48.23</v>
      </c>
      <c r="AI57" s="9">
        <v>29.52333333333333</v>
      </c>
      <c r="AJ57" s="9">
        <v>4.666666666666667</v>
      </c>
      <c r="AK57" s="9">
        <v>2.8333333333333335</v>
      </c>
      <c r="AL57" s="9">
        <v>2.3333333333333335</v>
      </c>
      <c r="AM57" s="9">
        <v>6.663333333333334</v>
      </c>
      <c r="AN57" s="9">
        <v>48.050000000000004</v>
      </c>
      <c r="AO57" s="12">
        <v>22.01</v>
      </c>
      <c r="AP57" s="9">
        <v>29.29</v>
      </c>
      <c r="AQ57" s="9">
        <v>17.439999999999998</v>
      </c>
      <c r="AR57" s="9">
        <v>3.5</v>
      </c>
      <c r="AS57" s="9">
        <v>1.75</v>
      </c>
      <c r="AT57" s="9">
        <v>1.75</v>
      </c>
      <c r="AU57" s="9">
        <v>2.3333333333333334E-2</v>
      </c>
      <c r="AV57" s="9">
        <v>2.2266666666666666</v>
      </c>
      <c r="AW57" s="12">
        <v>1.6300000000000001</v>
      </c>
      <c r="AX57" s="9">
        <v>18.884999999999998</v>
      </c>
      <c r="AY57" s="9">
        <v>4.2949999999999999</v>
      </c>
      <c r="AZ57" s="9">
        <v>2.5</v>
      </c>
      <c r="BA57" s="9">
        <v>1</v>
      </c>
      <c r="BB57" s="9">
        <v>1</v>
      </c>
      <c r="BC57" s="9">
        <v>2.6666666666666668E-2</v>
      </c>
      <c r="BD57" s="9">
        <v>0.10666666666666667</v>
      </c>
      <c r="BE57" s="12">
        <v>0.44666666666666671</v>
      </c>
      <c r="BF57" s="19">
        <f t="shared" si="8"/>
        <v>14.032166666666667</v>
      </c>
      <c r="BG57" s="19">
        <f t="shared" si="9"/>
        <v>7.8216666666666672</v>
      </c>
      <c r="BH57" s="19">
        <f t="shared" si="10"/>
        <v>17.581833333333336</v>
      </c>
      <c r="BI57" s="19">
        <f t="shared" si="11"/>
        <v>31.234666666666666</v>
      </c>
      <c r="BJ57" s="19">
        <f t="shared" si="12"/>
        <v>20.562000000000001</v>
      </c>
      <c r="BK57" s="62">
        <f t="shared" si="13"/>
        <v>12.134166666666665</v>
      </c>
      <c r="BL57" s="19">
        <f t="shared" si="6"/>
        <v>91.23233333333333</v>
      </c>
      <c r="BM57" s="19">
        <f t="shared" si="7"/>
        <v>103.3665</v>
      </c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</row>
    <row r="58" spans="1:187" s="7" customFormat="1" x14ac:dyDescent="0.2">
      <c r="A58" s="7" t="s">
        <v>257</v>
      </c>
      <c r="B58" s="7" t="s">
        <v>213</v>
      </c>
      <c r="C58" s="53">
        <v>42389</v>
      </c>
      <c r="D58" s="39" t="s">
        <v>213</v>
      </c>
      <c r="E58" s="40" t="s">
        <v>143</v>
      </c>
      <c r="F58" s="32" t="s">
        <v>147</v>
      </c>
      <c r="G58" s="29">
        <v>0</v>
      </c>
      <c r="H58" s="28" t="s">
        <v>148</v>
      </c>
      <c r="I58" s="30">
        <v>2</v>
      </c>
      <c r="J58" s="9">
        <v>23.939333333333334</v>
      </c>
      <c r="K58" s="9">
        <v>5.4966666666666661</v>
      </c>
      <c r="L58" s="9">
        <v>3.6666666666666665</v>
      </c>
      <c r="M58" s="9">
        <v>1.5</v>
      </c>
      <c r="N58" s="9">
        <v>1.6666666666666667</v>
      </c>
      <c r="O58" s="9">
        <v>2.8533333333333335</v>
      </c>
      <c r="P58" s="9">
        <v>25.78</v>
      </c>
      <c r="Q58" s="12">
        <v>14.524999999999999</v>
      </c>
      <c r="R58" s="9">
        <v>39.445</v>
      </c>
      <c r="S58" s="9">
        <v>12.565000000000001</v>
      </c>
      <c r="T58" s="9">
        <v>4</v>
      </c>
      <c r="U58" s="9">
        <v>2</v>
      </c>
      <c r="V58" s="9">
        <v>2</v>
      </c>
      <c r="W58" s="9">
        <v>0.66666666666666663</v>
      </c>
      <c r="X58" s="9">
        <v>34.08</v>
      </c>
      <c r="Y58" s="12">
        <v>15.106666666666667</v>
      </c>
      <c r="Z58" s="9">
        <v>44.280999999999999</v>
      </c>
      <c r="AA58" s="9">
        <v>15.1325</v>
      </c>
      <c r="AB58" s="9">
        <v>3</v>
      </c>
      <c r="AC58" s="9">
        <v>2</v>
      </c>
      <c r="AD58" s="9">
        <v>2</v>
      </c>
      <c r="AE58" s="9">
        <v>5.5200000000000005</v>
      </c>
      <c r="AF58" s="9">
        <v>57.91</v>
      </c>
      <c r="AG58" s="12">
        <v>23.939999999999998</v>
      </c>
      <c r="AH58" s="9">
        <v>42.57</v>
      </c>
      <c r="AI58" s="9">
        <v>13.74</v>
      </c>
      <c r="AJ58" s="9">
        <v>3.1666666666666665</v>
      </c>
      <c r="AK58" s="9">
        <v>1</v>
      </c>
      <c r="AL58" s="9">
        <v>1.1666666666666667</v>
      </c>
      <c r="AM58" s="9">
        <v>8.2166666666666668</v>
      </c>
      <c r="AN58" s="9">
        <v>31.743333333333329</v>
      </c>
      <c r="AO58" s="12">
        <v>21.746666666666666</v>
      </c>
      <c r="AP58" s="9">
        <v>23.405000000000001</v>
      </c>
      <c r="AQ58" s="9">
        <v>6.6850000000000005</v>
      </c>
      <c r="AR58" s="9">
        <v>2.5</v>
      </c>
      <c r="AS58" s="9">
        <v>1</v>
      </c>
      <c r="AT58" s="9">
        <v>1</v>
      </c>
      <c r="AU58" s="9">
        <v>3.0000000000000002E-2</v>
      </c>
      <c r="AV58" s="9">
        <v>0.45999999999999996</v>
      </c>
      <c r="AW58" s="12">
        <v>0.42666666666666669</v>
      </c>
      <c r="AX58" s="9">
        <v>23.37</v>
      </c>
      <c r="AY58" s="9">
        <v>8.4249999999999989</v>
      </c>
      <c r="AZ58" s="9">
        <v>2.75</v>
      </c>
      <c r="BA58" s="9">
        <v>1</v>
      </c>
      <c r="BB58" s="9">
        <v>1</v>
      </c>
      <c r="BC58" s="9">
        <v>6.6666666666666666E-2</v>
      </c>
      <c r="BD58" s="9">
        <v>0.15</v>
      </c>
      <c r="BE58" s="12">
        <v>0.33666666666666667</v>
      </c>
      <c r="BF58" s="19">
        <f t="shared" si="8"/>
        <v>19.880500000000001</v>
      </c>
      <c r="BG58" s="19">
        <f t="shared" si="9"/>
        <v>24.087166666666668</v>
      </c>
      <c r="BH58" s="19">
        <f t="shared" si="10"/>
        <v>23.227249999999998</v>
      </c>
      <c r="BI58" s="19">
        <f t="shared" si="11"/>
        <v>15.590833333333332</v>
      </c>
      <c r="BJ58" s="19">
        <f t="shared" si="12"/>
        <v>12.371166666666667</v>
      </c>
      <c r="BK58" s="62">
        <f t="shared" si="13"/>
        <v>13.036166666666666</v>
      </c>
      <c r="BL58" s="19">
        <f t="shared" si="6"/>
        <v>95.156916666666675</v>
      </c>
      <c r="BM58" s="19">
        <f t="shared" si="7"/>
        <v>108.19308333333333</v>
      </c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</row>
    <row r="59" spans="1:187" s="7" customFormat="1" x14ac:dyDescent="0.2">
      <c r="A59" s="7" t="s">
        <v>257</v>
      </c>
      <c r="B59" s="7" t="s">
        <v>214</v>
      </c>
      <c r="C59" s="53">
        <v>42389</v>
      </c>
      <c r="D59" s="39" t="s">
        <v>214</v>
      </c>
      <c r="E59" s="40" t="s">
        <v>143</v>
      </c>
      <c r="F59" s="32" t="s">
        <v>147</v>
      </c>
      <c r="G59" s="29">
        <v>0</v>
      </c>
      <c r="H59" s="28" t="s">
        <v>149</v>
      </c>
      <c r="I59" s="30">
        <v>1</v>
      </c>
      <c r="J59" s="9">
        <v>37.828666666666663</v>
      </c>
      <c r="K59" s="9">
        <v>22.578333333333333</v>
      </c>
      <c r="L59" s="9">
        <v>4.833333333333333</v>
      </c>
      <c r="M59" s="9">
        <v>2.6666666666666665</v>
      </c>
      <c r="N59" s="9">
        <v>2.6666666666666665</v>
      </c>
      <c r="O59" s="9">
        <v>16.09</v>
      </c>
      <c r="P59" s="9">
        <v>45.78</v>
      </c>
      <c r="Q59" s="12">
        <v>19.48</v>
      </c>
      <c r="R59" s="9">
        <v>49.81</v>
      </c>
      <c r="S59" s="9">
        <v>17.43</v>
      </c>
      <c r="T59" s="9">
        <v>4</v>
      </c>
      <c r="U59" s="9">
        <v>2</v>
      </c>
      <c r="V59" s="9">
        <v>2</v>
      </c>
      <c r="W59" s="9">
        <v>13.26</v>
      </c>
      <c r="X59" s="9">
        <v>46.603333333333332</v>
      </c>
      <c r="Y59" s="12">
        <v>14.136666666666665</v>
      </c>
      <c r="Z59" s="9">
        <v>55.150000000000006</v>
      </c>
      <c r="AA59" s="9">
        <v>3.3955000000000002</v>
      </c>
      <c r="AB59" s="9">
        <v>3</v>
      </c>
      <c r="AC59" s="9">
        <v>1</v>
      </c>
      <c r="AD59" s="9">
        <v>1</v>
      </c>
      <c r="AE59" s="9">
        <v>4.38</v>
      </c>
      <c r="AF59" s="9">
        <v>57.473333333333329</v>
      </c>
      <c r="AG59" s="12">
        <v>20.975000000000001</v>
      </c>
      <c r="AH59" s="9">
        <v>56.573333333333345</v>
      </c>
      <c r="AI59" s="9">
        <v>28.24666666666667</v>
      </c>
      <c r="AJ59" s="9">
        <v>4.5</v>
      </c>
      <c r="AK59" s="9">
        <v>2.8333333333333335</v>
      </c>
      <c r="AL59" s="9">
        <v>3</v>
      </c>
      <c r="AM59" s="9">
        <v>8.66</v>
      </c>
      <c r="AN59" s="9">
        <v>37.949999999999996</v>
      </c>
      <c r="AO59" s="12">
        <v>23.81</v>
      </c>
      <c r="AP59" s="9">
        <v>49.53</v>
      </c>
      <c r="AQ59" s="9">
        <v>27.65</v>
      </c>
      <c r="AR59" s="9">
        <v>4</v>
      </c>
      <c r="AS59" s="9">
        <v>2.5</v>
      </c>
      <c r="AT59" s="9">
        <v>2.5</v>
      </c>
      <c r="AU59" s="9">
        <v>1.92</v>
      </c>
      <c r="AV59" s="9">
        <v>13.589999999999998</v>
      </c>
      <c r="AW59" s="12">
        <v>5.3966666666666674</v>
      </c>
      <c r="AX59" s="9">
        <v>32.775000000000006</v>
      </c>
      <c r="AY59" s="9">
        <v>0.99499999999999988</v>
      </c>
      <c r="AZ59" s="9">
        <v>1</v>
      </c>
      <c r="BA59" s="9">
        <v>0</v>
      </c>
      <c r="BB59" s="9">
        <v>0</v>
      </c>
      <c r="BC59" s="9">
        <v>3.3333333333333335E-3</v>
      </c>
      <c r="BD59" s="9">
        <v>0.03</v>
      </c>
      <c r="BE59" s="12">
        <v>0.13</v>
      </c>
      <c r="BF59" s="19">
        <f t="shared" si="8"/>
        <v>31.632499999999997</v>
      </c>
      <c r="BG59" s="19">
        <f t="shared" si="9"/>
        <v>24.476666666666667</v>
      </c>
      <c r="BH59" s="19">
        <f t="shared" si="10"/>
        <v>15.097050000000001</v>
      </c>
      <c r="BI59" s="19">
        <f t="shared" si="11"/>
        <v>34.01466666666667</v>
      </c>
      <c r="BJ59" s="19">
        <f t="shared" si="12"/>
        <v>27.954666666666665</v>
      </c>
      <c r="BK59" s="62">
        <f t="shared" si="13"/>
        <v>2.1124999999999998</v>
      </c>
      <c r="BL59" s="19">
        <f t="shared" si="6"/>
        <v>133.17554999999999</v>
      </c>
      <c r="BM59" s="19">
        <f t="shared" si="7"/>
        <v>135.28805</v>
      </c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</row>
    <row r="60" spans="1:187" s="7" customFormat="1" x14ac:dyDescent="0.2">
      <c r="A60" s="7" t="s">
        <v>257</v>
      </c>
      <c r="B60" s="7" t="s">
        <v>249</v>
      </c>
      <c r="C60" s="53">
        <v>42390</v>
      </c>
      <c r="D60" s="39" t="s">
        <v>249</v>
      </c>
      <c r="E60" s="40" t="s">
        <v>143</v>
      </c>
      <c r="F60" s="32" t="s">
        <v>149</v>
      </c>
      <c r="G60" s="29">
        <v>1</v>
      </c>
      <c r="H60" s="28" t="s">
        <v>149</v>
      </c>
      <c r="I60" s="30">
        <v>1</v>
      </c>
      <c r="J60" s="9">
        <v>38.995333333333328</v>
      </c>
      <c r="K60" s="9">
        <v>14.745000000000001</v>
      </c>
      <c r="L60" s="9">
        <v>3.8333333333333335</v>
      </c>
      <c r="M60" s="9">
        <v>2</v>
      </c>
      <c r="N60" s="9">
        <v>2</v>
      </c>
      <c r="O60" s="9">
        <v>7</v>
      </c>
      <c r="P60" s="9">
        <v>39.076666666666661</v>
      </c>
      <c r="Q60" s="12">
        <v>14.203333333333333</v>
      </c>
      <c r="R60" s="9">
        <v>35.594999999999999</v>
      </c>
      <c r="S60" s="9">
        <v>8.4</v>
      </c>
      <c r="T60" s="9">
        <v>3.25</v>
      </c>
      <c r="U60" s="9">
        <v>1</v>
      </c>
      <c r="V60" s="9">
        <v>1</v>
      </c>
      <c r="W60" s="9">
        <v>0.56000000000000005</v>
      </c>
      <c r="X60" s="9">
        <v>40.590000000000003</v>
      </c>
      <c r="Y60" s="12">
        <v>17.399999999999999</v>
      </c>
      <c r="Z60" s="9">
        <v>43.527500000000003</v>
      </c>
      <c r="AA60" s="9">
        <v>1.8250000000000002</v>
      </c>
      <c r="AB60" s="9">
        <v>2.5</v>
      </c>
      <c r="AC60" s="9">
        <v>0.5</v>
      </c>
      <c r="AD60" s="9">
        <v>0</v>
      </c>
      <c r="AE60" s="9">
        <v>2.3333333333333331E-2</v>
      </c>
      <c r="AF60" s="9">
        <v>10.590000000000002</v>
      </c>
      <c r="AG60" s="12">
        <v>6.26</v>
      </c>
      <c r="AH60" s="9">
        <v>36.744999999999997</v>
      </c>
      <c r="AI60" s="9">
        <v>18.39</v>
      </c>
      <c r="AJ60" s="9">
        <v>4</v>
      </c>
      <c r="AK60" s="9">
        <v>2</v>
      </c>
      <c r="AL60" s="9">
        <v>2</v>
      </c>
      <c r="AM60" s="9">
        <v>3.4033333333333338</v>
      </c>
      <c r="AN60" s="9">
        <v>19.386666666666667</v>
      </c>
      <c r="AO60" s="12">
        <v>13.92</v>
      </c>
      <c r="AP60" s="9">
        <v>18.670000000000002</v>
      </c>
      <c r="AQ60" s="9">
        <v>11.879999999999999</v>
      </c>
      <c r="AR60" s="9">
        <v>4</v>
      </c>
      <c r="AS60" s="9">
        <v>2</v>
      </c>
      <c r="AT60" s="9">
        <v>1.5</v>
      </c>
      <c r="AU60" s="9">
        <v>0.55666666666666664</v>
      </c>
      <c r="AV60" s="9">
        <v>6.2666666666666666</v>
      </c>
      <c r="AW60" s="12">
        <v>5.336666666666666</v>
      </c>
      <c r="AX60" s="9">
        <v>2.0099999999999998</v>
      </c>
      <c r="AY60" s="9">
        <v>0.155</v>
      </c>
      <c r="AZ60" s="9">
        <v>1.5</v>
      </c>
      <c r="BA60" s="9">
        <v>0</v>
      </c>
      <c r="BB60" s="9">
        <v>0</v>
      </c>
      <c r="BC60" s="9">
        <v>0</v>
      </c>
      <c r="BD60" s="9">
        <v>4.9999999999999996E-2</v>
      </c>
      <c r="BE60" s="12">
        <v>1.1466666666666667</v>
      </c>
      <c r="BF60" s="19">
        <f t="shared" si="8"/>
        <v>23.881499999999999</v>
      </c>
      <c r="BG60" s="19">
        <f t="shared" si="9"/>
        <v>15.74</v>
      </c>
      <c r="BH60" s="19">
        <f t="shared" si="10"/>
        <v>7.4735000000000005</v>
      </c>
      <c r="BI60" s="19">
        <f t="shared" si="11"/>
        <v>24.347000000000001</v>
      </c>
      <c r="BJ60" s="19">
        <f t="shared" si="12"/>
        <v>21.376666666666665</v>
      </c>
      <c r="BK60" s="62">
        <f t="shared" si="13"/>
        <v>3.1301666666666663</v>
      </c>
      <c r="BL60" s="19">
        <f t="shared" si="6"/>
        <v>92.818666666666672</v>
      </c>
      <c r="BM60" s="19">
        <f t="shared" si="7"/>
        <v>95.94883333333334</v>
      </c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</row>
    <row r="61" spans="1:187" s="7" customFormat="1" x14ac:dyDescent="0.2">
      <c r="A61" s="7" t="s">
        <v>257</v>
      </c>
      <c r="B61" s="7" t="s">
        <v>218</v>
      </c>
      <c r="C61" s="53">
        <v>42390</v>
      </c>
      <c r="D61" s="39" t="s">
        <v>218</v>
      </c>
      <c r="E61" s="40" t="s">
        <v>143</v>
      </c>
      <c r="F61" s="32" t="s">
        <v>147</v>
      </c>
      <c r="G61" s="29">
        <v>0</v>
      </c>
      <c r="H61" s="28" t="s">
        <v>148</v>
      </c>
      <c r="I61" s="30">
        <v>2</v>
      </c>
      <c r="J61" s="9">
        <v>25.85</v>
      </c>
      <c r="K61" s="9">
        <v>10.425000000000001</v>
      </c>
      <c r="L61" s="9">
        <v>3.5</v>
      </c>
      <c r="M61" s="9">
        <v>1.5</v>
      </c>
      <c r="N61" s="9">
        <v>1.25</v>
      </c>
      <c r="O61" s="9">
        <v>3.8633333333333333</v>
      </c>
      <c r="P61" s="9">
        <v>20.820000000000004</v>
      </c>
      <c r="Q61" s="12">
        <v>10.293333333333333</v>
      </c>
      <c r="R61" s="9">
        <v>34.814999999999998</v>
      </c>
      <c r="S61" s="9">
        <v>11.379999999999999</v>
      </c>
      <c r="T61" s="9">
        <v>4</v>
      </c>
      <c r="U61" s="9">
        <v>2</v>
      </c>
      <c r="V61" s="9">
        <v>1.75</v>
      </c>
      <c r="W61" s="9">
        <v>1.46</v>
      </c>
      <c r="X61" s="9">
        <v>46.263333333333328</v>
      </c>
      <c r="Y61" s="12">
        <v>14.563333333333333</v>
      </c>
      <c r="Z61" s="9">
        <v>45.385000000000005</v>
      </c>
      <c r="AA61" s="9">
        <v>9.1700000000000017</v>
      </c>
      <c r="AB61" s="9">
        <v>3.5</v>
      </c>
      <c r="AC61" s="9">
        <v>1.75</v>
      </c>
      <c r="AD61" s="9">
        <v>1.25</v>
      </c>
      <c r="AE61" s="9">
        <v>0.72666666666666668</v>
      </c>
      <c r="AF61" s="9">
        <v>49.23</v>
      </c>
      <c r="AG61" s="12">
        <v>26.233333333333334</v>
      </c>
      <c r="AH61" s="9">
        <v>42.430000000000007</v>
      </c>
      <c r="AI61" s="9">
        <v>21.684999999999999</v>
      </c>
      <c r="AJ61" s="9">
        <v>4</v>
      </c>
      <c r="AK61" s="9">
        <v>2.25</v>
      </c>
      <c r="AL61" s="9">
        <v>2.25</v>
      </c>
      <c r="AM61" s="9">
        <v>2.8766666666666665</v>
      </c>
      <c r="AN61" s="9">
        <v>36.04</v>
      </c>
      <c r="AO61" s="12">
        <v>23.636666666666667</v>
      </c>
      <c r="AP61" s="9">
        <v>35.954999999999998</v>
      </c>
      <c r="AQ61" s="9">
        <v>20.125</v>
      </c>
      <c r="AR61" s="9">
        <v>3.25</v>
      </c>
      <c r="AS61" s="9">
        <v>2.5</v>
      </c>
      <c r="AT61" s="9">
        <v>2.5</v>
      </c>
      <c r="AU61" s="9">
        <v>1.3</v>
      </c>
      <c r="AV61" s="9">
        <v>14.699999999999998</v>
      </c>
      <c r="AW61" s="12">
        <v>10.02</v>
      </c>
      <c r="AX61" s="9">
        <v>25.564999999999998</v>
      </c>
      <c r="AY61" s="9">
        <v>14.375</v>
      </c>
      <c r="AZ61" s="9">
        <v>3.75</v>
      </c>
      <c r="BA61" s="9">
        <v>1.75</v>
      </c>
      <c r="BB61" s="9">
        <v>1.25</v>
      </c>
      <c r="BC61" s="9">
        <v>0.04</v>
      </c>
      <c r="BD61" s="9">
        <v>8.1033333333333335</v>
      </c>
      <c r="BE61" s="12">
        <v>10.26</v>
      </c>
      <c r="BF61" s="19">
        <f t="shared" si="8"/>
        <v>18.229333333333336</v>
      </c>
      <c r="BG61" s="19">
        <f t="shared" si="9"/>
        <v>23.081833333333336</v>
      </c>
      <c r="BH61" s="19">
        <f t="shared" si="10"/>
        <v>20.530333333333335</v>
      </c>
      <c r="BI61" s="19">
        <f t="shared" si="11"/>
        <v>27.166</v>
      </c>
      <c r="BJ61" s="19">
        <f t="shared" si="12"/>
        <v>26.164499999999997</v>
      </c>
      <c r="BK61" s="62">
        <f t="shared" si="13"/>
        <v>19.953500000000002</v>
      </c>
      <c r="BL61" s="19">
        <f t="shared" si="6"/>
        <v>115.172</v>
      </c>
      <c r="BM61" s="19">
        <f t="shared" si="7"/>
        <v>135.12549999999999</v>
      </c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</row>
    <row r="62" spans="1:187" s="7" customFormat="1" x14ac:dyDescent="0.2">
      <c r="A62" s="7" t="s">
        <v>257</v>
      </c>
      <c r="B62" s="7" t="s">
        <v>219</v>
      </c>
      <c r="C62" s="53">
        <v>42390</v>
      </c>
      <c r="D62" s="39" t="s">
        <v>219</v>
      </c>
      <c r="E62" s="40" t="s">
        <v>143</v>
      </c>
      <c r="F62" s="32" t="s">
        <v>147</v>
      </c>
      <c r="G62" s="29">
        <v>0</v>
      </c>
      <c r="H62" s="28" t="s">
        <v>149</v>
      </c>
      <c r="I62" s="30">
        <v>1</v>
      </c>
      <c r="J62" s="9">
        <v>34.477000000000004</v>
      </c>
      <c r="K62" s="9">
        <v>14.16</v>
      </c>
      <c r="L62" s="9">
        <v>4</v>
      </c>
      <c r="M62" s="9">
        <v>2</v>
      </c>
      <c r="N62" s="9">
        <v>1.75</v>
      </c>
      <c r="O62" s="9">
        <v>5.2733333333333334</v>
      </c>
      <c r="P62" s="9">
        <v>29.473333333333333</v>
      </c>
      <c r="Q62" s="12">
        <v>30.48</v>
      </c>
      <c r="R62" s="9">
        <v>43.045000000000002</v>
      </c>
      <c r="S62" s="9">
        <v>0</v>
      </c>
      <c r="T62" s="9">
        <v>4</v>
      </c>
      <c r="U62" s="9">
        <v>0</v>
      </c>
      <c r="V62" s="9">
        <v>0</v>
      </c>
      <c r="W62" s="9">
        <v>0.37000000000000005</v>
      </c>
      <c r="X62" s="9">
        <v>42.533333333333331</v>
      </c>
      <c r="Y62" s="12">
        <v>12.75</v>
      </c>
      <c r="Z62" s="9">
        <v>37.137333333333338</v>
      </c>
      <c r="AA62" s="9">
        <v>3.0949999999999998</v>
      </c>
      <c r="AB62" s="9">
        <v>2.75</v>
      </c>
      <c r="AC62" s="9">
        <v>0.75</v>
      </c>
      <c r="AD62" s="9">
        <v>0.75</v>
      </c>
      <c r="AE62" s="9">
        <v>3.42</v>
      </c>
      <c r="AF62" s="9">
        <v>49.81</v>
      </c>
      <c r="AG62" s="12">
        <v>30.143333333333334</v>
      </c>
      <c r="AH62" s="9">
        <v>50.495000000000005</v>
      </c>
      <c r="AI62" s="9">
        <v>25.335000000000001</v>
      </c>
      <c r="AJ62" s="9">
        <v>4</v>
      </c>
      <c r="AK62" s="9">
        <v>3</v>
      </c>
      <c r="AL62" s="9">
        <v>3</v>
      </c>
      <c r="AM62" s="9">
        <v>2.1599999999999997</v>
      </c>
      <c r="AN62" s="9">
        <v>33.963333333333331</v>
      </c>
      <c r="AO62" s="12">
        <v>16.010000000000002</v>
      </c>
      <c r="AP62" s="9">
        <v>28.835000000000001</v>
      </c>
      <c r="AQ62" s="9">
        <v>14.45</v>
      </c>
      <c r="AR62" s="9">
        <v>3.75</v>
      </c>
      <c r="AS62" s="9">
        <v>1.75</v>
      </c>
      <c r="AT62" s="9">
        <v>2</v>
      </c>
      <c r="AU62" s="9">
        <v>0.30333333333333334</v>
      </c>
      <c r="AV62" s="9">
        <v>3.0266666666666668</v>
      </c>
      <c r="AW62" s="12">
        <v>0.77333333333333343</v>
      </c>
      <c r="AX62" s="9">
        <v>14.15</v>
      </c>
      <c r="AY62" s="9">
        <v>0.115</v>
      </c>
      <c r="AZ62" s="9">
        <v>1</v>
      </c>
      <c r="BA62" s="9">
        <v>0</v>
      </c>
      <c r="BB62" s="9">
        <v>0</v>
      </c>
      <c r="BC62" s="9">
        <v>2.6666666666666668E-2</v>
      </c>
      <c r="BD62" s="9">
        <v>0.14000000000000001</v>
      </c>
      <c r="BE62" s="12">
        <v>0.16333333333333333</v>
      </c>
      <c r="BF62" s="19">
        <f t="shared" si="8"/>
        <v>24.951500000000003</v>
      </c>
      <c r="BG62" s="19">
        <f t="shared" si="9"/>
        <v>9.2750000000000004</v>
      </c>
      <c r="BH62" s="19">
        <f t="shared" si="10"/>
        <v>13.818833333333334</v>
      </c>
      <c r="BI62" s="19">
        <f t="shared" si="11"/>
        <v>31.958500000000001</v>
      </c>
      <c r="BJ62" s="19">
        <f t="shared" si="12"/>
        <v>21.509833333333333</v>
      </c>
      <c r="BK62" s="62">
        <f t="shared" si="13"/>
        <v>2.0278333333333332</v>
      </c>
      <c r="BL62" s="19">
        <f t="shared" si="6"/>
        <v>101.51366666666667</v>
      </c>
      <c r="BM62" s="19">
        <f t="shared" si="7"/>
        <v>103.5415</v>
      </c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</row>
    <row r="63" spans="1:187" s="7" customFormat="1" x14ac:dyDescent="0.2">
      <c r="A63" s="7" t="s">
        <v>257</v>
      </c>
      <c r="B63" s="7" t="s">
        <v>220</v>
      </c>
      <c r="C63" s="53">
        <v>42390</v>
      </c>
      <c r="D63" s="39" t="s">
        <v>220</v>
      </c>
      <c r="E63" s="40" t="s">
        <v>143</v>
      </c>
      <c r="F63" s="32" t="s">
        <v>147</v>
      </c>
      <c r="G63" s="29">
        <v>0</v>
      </c>
      <c r="H63" s="28" t="s">
        <v>147</v>
      </c>
      <c r="I63" s="30">
        <v>0</v>
      </c>
      <c r="J63" s="9">
        <v>40.450000000000003</v>
      </c>
      <c r="K63" s="9">
        <v>14.025</v>
      </c>
      <c r="L63" s="9">
        <v>4</v>
      </c>
      <c r="M63" s="9">
        <v>2.5</v>
      </c>
      <c r="N63" s="9">
        <v>2.5</v>
      </c>
      <c r="O63" s="9">
        <v>11.855</v>
      </c>
      <c r="P63" s="9">
        <v>38.770000000000003</v>
      </c>
      <c r="Q63" s="12">
        <v>30.28</v>
      </c>
      <c r="R63" s="9">
        <v>50.754999999999995</v>
      </c>
      <c r="S63" s="9">
        <v>14.875</v>
      </c>
      <c r="T63" s="9">
        <v>4</v>
      </c>
      <c r="U63" s="9">
        <v>1.75</v>
      </c>
      <c r="V63" s="9">
        <v>2</v>
      </c>
      <c r="W63" s="9">
        <v>0.3833333333333333</v>
      </c>
      <c r="X63" s="9">
        <v>38.770000000000003</v>
      </c>
      <c r="Y63" s="12">
        <v>25.603333333333335</v>
      </c>
      <c r="Z63" s="9">
        <v>48.739999999999995</v>
      </c>
      <c r="AA63" s="9">
        <v>8.6999999999999993</v>
      </c>
      <c r="AB63" s="9">
        <v>4</v>
      </c>
      <c r="AC63" s="9">
        <v>2</v>
      </c>
      <c r="AD63" s="9">
        <v>2</v>
      </c>
      <c r="AE63" s="9">
        <v>0.87666666666666659</v>
      </c>
      <c r="AF63" s="9">
        <v>52.123333333333335</v>
      </c>
      <c r="AG63" s="12">
        <v>29.996666666666666</v>
      </c>
      <c r="AH63" s="9">
        <v>41.734999999999999</v>
      </c>
      <c r="AI63" s="9">
        <v>25.53</v>
      </c>
      <c r="AJ63" s="9">
        <v>4</v>
      </c>
      <c r="AK63" s="9">
        <v>2</v>
      </c>
      <c r="AL63" s="9">
        <v>2.25</v>
      </c>
      <c r="AM63" s="9">
        <v>12.036666666666667</v>
      </c>
      <c r="AN63" s="9">
        <v>36.143333333333338</v>
      </c>
      <c r="AO63" s="12">
        <v>16.02333333333333</v>
      </c>
      <c r="AP63" s="9">
        <v>47.774999999999999</v>
      </c>
      <c r="AQ63" s="9">
        <v>30.465</v>
      </c>
      <c r="AR63" s="9">
        <v>4</v>
      </c>
      <c r="AS63" s="9">
        <v>3</v>
      </c>
      <c r="AT63" s="9">
        <v>3</v>
      </c>
      <c r="AU63" s="9">
        <v>3.223333333333334</v>
      </c>
      <c r="AV63" s="9">
        <v>13.49</v>
      </c>
      <c r="AW63" s="12">
        <v>2.8033333333333332</v>
      </c>
      <c r="AX63" s="9">
        <v>18.975000000000001</v>
      </c>
      <c r="AY63" s="9">
        <v>2.5649999999999999</v>
      </c>
      <c r="AZ63" s="9">
        <v>2.5</v>
      </c>
      <c r="BA63" s="9">
        <v>0.5</v>
      </c>
      <c r="BB63" s="9">
        <v>0.5</v>
      </c>
      <c r="BC63" s="9">
        <v>0.11666666666666665</v>
      </c>
      <c r="BD63" s="9">
        <v>2.6966666666666668</v>
      </c>
      <c r="BE63" s="12">
        <v>1.0350000000000001</v>
      </c>
      <c r="BF63" s="19">
        <f t="shared" si="8"/>
        <v>29.080500000000001</v>
      </c>
      <c r="BG63" s="19">
        <f t="shared" si="9"/>
        <v>24.535333333333334</v>
      </c>
      <c r="BH63" s="19">
        <f t="shared" si="10"/>
        <v>25.189666666666664</v>
      </c>
      <c r="BI63" s="19">
        <f t="shared" si="11"/>
        <v>27.752000000000002</v>
      </c>
      <c r="BJ63" s="19">
        <f t="shared" si="12"/>
        <v>31.306833333333334</v>
      </c>
      <c r="BK63" s="62">
        <f t="shared" si="13"/>
        <v>8.6900000000000013</v>
      </c>
      <c r="BL63" s="19">
        <f t="shared" si="6"/>
        <v>137.86433333333335</v>
      </c>
      <c r="BM63" s="19">
        <f t="shared" si="7"/>
        <v>146.55433333333335</v>
      </c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</row>
    <row r="64" spans="1:187" s="7" customFormat="1" x14ac:dyDescent="0.2">
      <c r="A64" s="7" t="s">
        <v>257</v>
      </c>
      <c r="B64" s="7" t="s">
        <v>221</v>
      </c>
      <c r="C64" s="53">
        <v>42390</v>
      </c>
      <c r="D64" s="39" t="s">
        <v>221</v>
      </c>
      <c r="E64" s="40" t="s">
        <v>143</v>
      </c>
      <c r="F64" s="32" t="s">
        <v>147</v>
      </c>
      <c r="G64" s="29">
        <v>0</v>
      </c>
      <c r="H64" s="28" t="s">
        <v>149</v>
      </c>
      <c r="I64" s="30">
        <v>1</v>
      </c>
      <c r="J64" s="9">
        <v>31.22</v>
      </c>
      <c r="K64" s="9">
        <v>16.520000000000003</v>
      </c>
      <c r="L64" s="9">
        <v>3.75</v>
      </c>
      <c r="M64" s="9">
        <v>2</v>
      </c>
      <c r="N64" s="9">
        <v>2</v>
      </c>
      <c r="O64" s="9">
        <v>8.08</v>
      </c>
      <c r="P64" s="9">
        <v>44.27</v>
      </c>
      <c r="Q64" s="12">
        <v>27.24</v>
      </c>
      <c r="R64" s="9">
        <v>31.465</v>
      </c>
      <c r="S64" s="9">
        <v>9.75</v>
      </c>
      <c r="T64" s="9">
        <v>3</v>
      </c>
      <c r="U64" s="9">
        <v>1</v>
      </c>
      <c r="V64" s="9">
        <v>1</v>
      </c>
      <c r="W64" s="9">
        <v>0.11</v>
      </c>
      <c r="X64" s="9">
        <v>45.163333333333334</v>
      </c>
      <c r="Y64" s="12">
        <v>23.195</v>
      </c>
      <c r="Z64" s="9">
        <v>40.82</v>
      </c>
      <c r="AA64" s="9">
        <v>6.4849999999999994</v>
      </c>
      <c r="AB64" s="9">
        <v>3</v>
      </c>
      <c r="AC64" s="9">
        <v>1</v>
      </c>
      <c r="AD64" s="9">
        <v>1</v>
      </c>
      <c r="AE64" s="9">
        <v>0.02</v>
      </c>
      <c r="AF64" s="9">
        <v>47.069999999999993</v>
      </c>
      <c r="AG64" s="12">
        <v>22.346666666666668</v>
      </c>
      <c r="AH64" s="9">
        <v>37.045000000000002</v>
      </c>
      <c r="AI64" s="9">
        <v>15.824999999999999</v>
      </c>
      <c r="AJ64" s="9">
        <v>4</v>
      </c>
      <c r="AK64" s="9">
        <v>2</v>
      </c>
      <c r="AL64" s="9">
        <v>2</v>
      </c>
      <c r="AM64" s="9">
        <v>5.3266666666666662</v>
      </c>
      <c r="AN64" s="9">
        <v>44.193333333333328</v>
      </c>
      <c r="AO64" s="12">
        <v>26.156666666666666</v>
      </c>
      <c r="AP64" s="9">
        <v>33.655000000000001</v>
      </c>
      <c r="AQ64" s="9">
        <v>12.11</v>
      </c>
      <c r="AR64" s="9">
        <v>3.5</v>
      </c>
      <c r="AS64" s="9">
        <v>2</v>
      </c>
      <c r="AT64" s="9">
        <v>1.75</v>
      </c>
      <c r="AU64" s="9">
        <v>0.49666666666666665</v>
      </c>
      <c r="AV64" s="9">
        <v>13.386666666666668</v>
      </c>
      <c r="AW64" s="12">
        <v>3.9800000000000004</v>
      </c>
      <c r="AX64" s="9">
        <v>20.795000000000002</v>
      </c>
      <c r="AY64" s="9">
        <v>2.4649999999999999</v>
      </c>
      <c r="AZ64" s="9">
        <v>2.5</v>
      </c>
      <c r="BA64" s="9">
        <v>0.5</v>
      </c>
      <c r="BB64" s="9">
        <v>0.25</v>
      </c>
      <c r="BC64" s="9">
        <v>4.3333333333333335E-2</v>
      </c>
      <c r="BD64" s="9">
        <v>5.94</v>
      </c>
      <c r="BE64" s="12">
        <v>1.1233333333333333</v>
      </c>
      <c r="BF64" s="19">
        <f t="shared" si="8"/>
        <v>25.196000000000002</v>
      </c>
      <c r="BG64" s="19">
        <f t="shared" si="9"/>
        <v>15.954499999999999</v>
      </c>
      <c r="BH64" s="19">
        <f t="shared" si="10"/>
        <v>15.543166666666668</v>
      </c>
      <c r="BI64" s="19">
        <f t="shared" si="11"/>
        <v>24.113499999999998</v>
      </c>
      <c r="BJ64" s="19">
        <f t="shared" si="12"/>
        <v>21.096500000000002</v>
      </c>
      <c r="BK64" s="62">
        <f t="shared" si="13"/>
        <v>7.8563333333333327</v>
      </c>
      <c r="BL64" s="19">
        <f t="shared" si="6"/>
        <v>101.90366666666668</v>
      </c>
      <c r="BM64" s="19">
        <f t="shared" si="7"/>
        <v>109.76000000000002</v>
      </c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</row>
    <row r="65" spans="1:187" s="7" customFormat="1" x14ac:dyDescent="0.2">
      <c r="A65" s="7" t="s">
        <v>257</v>
      </c>
      <c r="B65" s="7" t="s">
        <v>222</v>
      </c>
      <c r="C65" s="53">
        <v>42390</v>
      </c>
      <c r="D65" s="39" t="s">
        <v>222</v>
      </c>
      <c r="E65" s="40" t="s">
        <v>143</v>
      </c>
      <c r="F65" s="32" t="s">
        <v>147</v>
      </c>
      <c r="G65" s="29">
        <v>0</v>
      </c>
      <c r="H65" s="28" t="s">
        <v>149</v>
      </c>
      <c r="I65" s="30">
        <v>1</v>
      </c>
      <c r="J65" s="9">
        <v>29.375</v>
      </c>
      <c r="K65" s="9">
        <v>15.97</v>
      </c>
      <c r="L65" s="9">
        <v>4</v>
      </c>
      <c r="M65" s="9">
        <v>2</v>
      </c>
      <c r="N65" s="9">
        <v>2</v>
      </c>
      <c r="O65" s="9">
        <v>8.25</v>
      </c>
      <c r="P65" s="9">
        <v>39.339999999999996</v>
      </c>
      <c r="Q65" s="12">
        <v>22.653333333333336</v>
      </c>
      <c r="R65" s="9">
        <v>29.903333333333336</v>
      </c>
      <c r="S65" s="9">
        <v>10.843333333333334</v>
      </c>
      <c r="T65" s="9">
        <v>3.1666666666666665</v>
      </c>
      <c r="U65" s="9">
        <v>1.1666666666666667</v>
      </c>
      <c r="V65" s="9">
        <v>1.1666666666666667</v>
      </c>
      <c r="W65" s="9">
        <v>0.52999999999999992</v>
      </c>
      <c r="X65" s="9">
        <v>38.006666666666661</v>
      </c>
      <c r="Y65" s="12">
        <v>19.876666666666665</v>
      </c>
      <c r="Z65" s="9">
        <v>39.06</v>
      </c>
      <c r="AA65" s="9">
        <v>3.0750000000000002</v>
      </c>
      <c r="AB65" s="9">
        <v>2.5</v>
      </c>
      <c r="AC65" s="9">
        <v>0.5</v>
      </c>
      <c r="AD65" s="9">
        <v>0.5</v>
      </c>
      <c r="AE65" s="9">
        <v>8.666666666666667E-2</v>
      </c>
      <c r="AF65" s="9">
        <v>38.906666666666666</v>
      </c>
      <c r="AG65" s="12">
        <v>20.873333333333335</v>
      </c>
      <c r="AH65" s="9">
        <v>45.67</v>
      </c>
      <c r="AI65" s="9">
        <v>22.155000000000001</v>
      </c>
      <c r="AJ65" s="9">
        <v>4</v>
      </c>
      <c r="AK65" s="9">
        <v>2.25</v>
      </c>
      <c r="AL65" s="9">
        <v>2</v>
      </c>
      <c r="AM65" s="9">
        <v>4.97</v>
      </c>
      <c r="AN65" s="9">
        <v>29.233333333333331</v>
      </c>
      <c r="AO65" s="12">
        <v>20.626666666666665</v>
      </c>
      <c r="AP65" s="9">
        <v>32.045000000000002</v>
      </c>
      <c r="AQ65" s="9">
        <v>20.745000000000001</v>
      </c>
      <c r="AR65" s="9">
        <v>4.25</v>
      </c>
      <c r="AS65" s="9">
        <v>2.25</v>
      </c>
      <c r="AT65" s="9">
        <v>2</v>
      </c>
      <c r="AU65" s="9">
        <v>1.02</v>
      </c>
      <c r="AV65" s="9">
        <v>11.553333333333335</v>
      </c>
      <c r="AW65" s="12">
        <v>5.68</v>
      </c>
      <c r="AX65" s="9">
        <v>21.08</v>
      </c>
      <c r="AY65" s="9">
        <v>2.9649999999999999</v>
      </c>
      <c r="AZ65" s="9">
        <v>2.75</v>
      </c>
      <c r="BA65" s="9">
        <v>0.75</v>
      </c>
      <c r="BB65" s="9">
        <v>0.5</v>
      </c>
      <c r="BC65" s="9">
        <v>1.6666666666666666E-2</v>
      </c>
      <c r="BD65" s="9">
        <v>2.19</v>
      </c>
      <c r="BE65" s="12">
        <v>1.7699999999999998</v>
      </c>
      <c r="BF65" s="19">
        <f t="shared" si="8"/>
        <v>25.182333333333332</v>
      </c>
      <c r="BG65" s="19">
        <f t="shared" si="9"/>
        <v>17.175333333333334</v>
      </c>
      <c r="BH65" s="19">
        <f t="shared" si="10"/>
        <v>10.724833333333333</v>
      </c>
      <c r="BI65" s="19">
        <f t="shared" si="11"/>
        <v>26.442499999999999</v>
      </c>
      <c r="BJ65" s="19">
        <f t="shared" si="12"/>
        <v>25.295000000000002</v>
      </c>
      <c r="BK65" s="62">
        <f t="shared" si="13"/>
        <v>10.135999999999999</v>
      </c>
      <c r="BL65" s="19">
        <f t="shared" si="6"/>
        <v>104.82</v>
      </c>
      <c r="BM65" s="19">
        <f t="shared" si="7"/>
        <v>114.95599999999999</v>
      </c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</row>
    <row r="66" spans="1:187" s="7" customFormat="1" x14ac:dyDescent="0.2">
      <c r="A66" s="7" t="s">
        <v>257</v>
      </c>
      <c r="B66" s="7" t="s">
        <v>223</v>
      </c>
      <c r="C66" s="53">
        <v>42390</v>
      </c>
      <c r="D66" s="39" t="s">
        <v>223</v>
      </c>
      <c r="E66" s="40" t="s">
        <v>143</v>
      </c>
      <c r="F66" s="32" t="s">
        <v>147</v>
      </c>
      <c r="G66" s="29">
        <v>0</v>
      </c>
      <c r="H66" s="28" t="s">
        <v>148</v>
      </c>
      <c r="I66" s="30">
        <v>2</v>
      </c>
      <c r="J66" s="9">
        <v>36.17</v>
      </c>
      <c r="K66" s="9">
        <v>20.324999999999999</v>
      </c>
      <c r="L66" s="9">
        <v>4</v>
      </c>
      <c r="M66" s="9">
        <v>2</v>
      </c>
      <c r="N66" s="9">
        <v>2.25</v>
      </c>
      <c r="O66" s="9">
        <v>15.666666666666666</v>
      </c>
      <c r="P66" s="9">
        <v>33.256666666666668</v>
      </c>
      <c r="Q66" s="12">
        <v>30.153333333333336</v>
      </c>
      <c r="R66" s="9">
        <v>37.9</v>
      </c>
      <c r="S66" s="9">
        <v>7.08</v>
      </c>
      <c r="T66" s="9">
        <v>3</v>
      </c>
      <c r="U66" s="9">
        <v>1</v>
      </c>
      <c r="V66" s="9">
        <v>1</v>
      </c>
      <c r="W66" s="9">
        <v>0.38999999999999996</v>
      </c>
      <c r="X66" s="9">
        <v>37.653333333333336</v>
      </c>
      <c r="Y66" s="12">
        <v>9.7866666666666671</v>
      </c>
      <c r="Z66" s="9">
        <v>34.774999999999999</v>
      </c>
      <c r="AA66" s="9">
        <v>3.395</v>
      </c>
      <c r="AB66" s="9">
        <v>2.5</v>
      </c>
      <c r="AC66" s="9">
        <v>0.75</v>
      </c>
      <c r="AD66" s="9">
        <v>0.5</v>
      </c>
      <c r="AE66" s="9">
        <v>0.21666666666666667</v>
      </c>
      <c r="AF66" s="9">
        <v>45.390000000000008</v>
      </c>
      <c r="AG66" s="12">
        <v>19.493333333333332</v>
      </c>
      <c r="AH66" s="9">
        <v>38.945</v>
      </c>
      <c r="AI66" s="9">
        <v>24.6</v>
      </c>
      <c r="AJ66" s="9">
        <v>4</v>
      </c>
      <c r="AK66" s="9">
        <v>2.5</v>
      </c>
      <c r="AL66" s="9">
        <v>2.5</v>
      </c>
      <c r="AM66" s="9">
        <v>4.6266666666666669</v>
      </c>
      <c r="AN66" s="9">
        <v>33.403333333333336</v>
      </c>
      <c r="AO66" s="12">
        <v>19.39</v>
      </c>
      <c r="AP66" s="9">
        <v>32.435000000000002</v>
      </c>
      <c r="AQ66" s="9">
        <v>15.025</v>
      </c>
      <c r="AR66" s="9">
        <v>3.75</v>
      </c>
      <c r="AS66" s="9">
        <v>1.75</v>
      </c>
      <c r="AT66" s="9">
        <v>1.75</v>
      </c>
      <c r="AU66" s="9">
        <v>0.75666666666666671</v>
      </c>
      <c r="AV66" s="9">
        <v>13.04</v>
      </c>
      <c r="AW66" s="12">
        <v>1.5333333333333332</v>
      </c>
      <c r="AX66" s="9">
        <v>24.43</v>
      </c>
      <c r="AY66" s="9">
        <v>8.8849999999999998</v>
      </c>
      <c r="AZ66" s="9">
        <v>3</v>
      </c>
      <c r="BA66" s="9">
        <v>1</v>
      </c>
      <c r="BB66" s="9">
        <v>1.25</v>
      </c>
      <c r="BC66" s="9">
        <v>6.6666666666666666E-2</v>
      </c>
      <c r="BD66" s="9">
        <v>0.32333333333333331</v>
      </c>
      <c r="BE66" s="12">
        <v>0.64</v>
      </c>
      <c r="BF66" s="19">
        <f t="shared" ref="BF66:BF97" si="14">SUM((K66*0.1)+(L66*2)+(M66*3.33)+(N66*3.33)+(Q66*0.1))</f>
        <v>27.200333333333337</v>
      </c>
      <c r="BG66" s="19">
        <f t="shared" ref="BG66:BG97" si="15">SUM((S66*0.1)+(T66*2)+(U66*3.33)+(V66*3.33)+(Y66*0.1))</f>
        <v>14.346666666666668</v>
      </c>
      <c r="BH66" s="19">
        <f t="shared" ref="BH66:BH97" si="16">SUM((AA66*0.1)+(AB66*2)+(AC66*3.33)+(AD66*3.33)+(AG66*0.1))</f>
        <v>11.451333333333332</v>
      </c>
      <c r="BI66" s="19">
        <f t="shared" ref="BI66:BI97" si="17">SUM((AI66*0.1)+(AJ66*2)+(AK66*3.33)+(AL66*3.33)+(AQ66*0.1))</f>
        <v>28.612500000000001</v>
      </c>
      <c r="BJ66" s="19">
        <f t="shared" ref="BJ66:BJ97" si="18">SUM((AQ66*0.1)+(AR66*2)+(AS66*3.33)+(AT66*3.33)+(AW66*0.1))</f>
        <v>20.810833333333331</v>
      </c>
      <c r="BK66" s="62">
        <f t="shared" ref="BK66:BK97" si="19">SUM((AY66*0.1)+(AZ66*2)+(BA66*3.33)+(BB66*3.33)+(BE66*0.1))</f>
        <v>14.445</v>
      </c>
      <c r="BL66" s="19">
        <f t="shared" si="6"/>
        <v>102.42166666666667</v>
      </c>
      <c r="BM66" s="19">
        <f t="shared" si="7"/>
        <v>116.86666666666667</v>
      </c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</row>
    <row r="67" spans="1:187" s="7" customFormat="1" x14ac:dyDescent="0.2">
      <c r="A67" s="7" t="s">
        <v>257</v>
      </c>
      <c r="B67" s="7" t="s">
        <v>197</v>
      </c>
      <c r="C67" s="53">
        <v>42388</v>
      </c>
      <c r="D67" s="39" t="s">
        <v>197</v>
      </c>
      <c r="E67" s="40" t="s">
        <v>143</v>
      </c>
      <c r="F67" s="32" t="s">
        <v>147</v>
      </c>
      <c r="G67" s="29">
        <v>0</v>
      </c>
      <c r="H67" s="28" t="s">
        <v>147</v>
      </c>
      <c r="I67" s="30">
        <v>0</v>
      </c>
      <c r="J67" s="9">
        <v>40.230000000000004</v>
      </c>
      <c r="K67" s="9">
        <v>17.475000000000001</v>
      </c>
      <c r="L67" s="9">
        <v>3.25</v>
      </c>
      <c r="M67" s="9">
        <v>1.75</v>
      </c>
      <c r="N67" s="9">
        <v>2</v>
      </c>
      <c r="O67" s="9">
        <v>7.5866666666666669</v>
      </c>
      <c r="P67" s="9">
        <v>43.276666666666671</v>
      </c>
      <c r="Q67" s="12">
        <v>34.853333333333332</v>
      </c>
      <c r="R67" s="9">
        <v>45.685000000000002</v>
      </c>
      <c r="S67" s="9">
        <v>18.939999999999998</v>
      </c>
      <c r="T67" s="9">
        <v>3</v>
      </c>
      <c r="U67" s="9">
        <v>1.5</v>
      </c>
      <c r="V67" s="9">
        <v>1.5</v>
      </c>
      <c r="W67" s="9">
        <v>2.0099999999999998</v>
      </c>
      <c r="X67" s="9">
        <v>43.186666666666667</v>
      </c>
      <c r="Y67" s="12">
        <v>35.416666666666664</v>
      </c>
      <c r="Z67" s="9">
        <v>59.424999999999997</v>
      </c>
      <c r="AA67" s="9">
        <v>16.135000000000002</v>
      </c>
      <c r="AB67" s="9">
        <v>3</v>
      </c>
      <c r="AC67" s="9">
        <v>1.75</v>
      </c>
      <c r="AD67" s="9">
        <v>1.75</v>
      </c>
      <c r="AE67" s="9">
        <v>2.4466666666666668</v>
      </c>
      <c r="AF67" s="9">
        <v>47.57</v>
      </c>
      <c r="AG67" s="12">
        <v>37.906666666666666</v>
      </c>
      <c r="AH67" s="9">
        <v>48.924999999999997</v>
      </c>
      <c r="AI67" s="9">
        <v>32.474999999999994</v>
      </c>
      <c r="AJ67" s="9">
        <v>4</v>
      </c>
      <c r="AK67" s="9">
        <v>2</v>
      </c>
      <c r="AL67" s="9">
        <v>2</v>
      </c>
      <c r="AM67" s="9">
        <v>1.2444444444444445</v>
      </c>
      <c r="AN67" s="9">
        <v>40.076666666666661</v>
      </c>
      <c r="AO67" s="12">
        <v>28.83666666666667</v>
      </c>
      <c r="AP67" s="9">
        <v>33.869999999999997</v>
      </c>
      <c r="AQ67" s="9">
        <v>14.435</v>
      </c>
      <c r="AR67" s="9">
        <v>3.75</v>
      </c>
      <c r="AS67" s="9">
        <v>1.75</v>
      </c>
      <c r="AT67" s="9">
        <v>1.25</v>
      </c>
      <c r="AU67" s="9">
        <v>1.4366666666666668</v>
      </c>
      <c r="AV67" s="9">
        <v>23.066666666666666</v>
      </c>
      <c r="AW67" s="12">
        <v>5.2933333333333339</v>
      </c>
      <c r="AX67" s="9">
        <v>17.024999999999999</v>
      </c>
      <c r="AY67" s="9">
        <v>4.7750000000000004</v>
      </c>
      <c r="AZ67" s="9">
        <v>2.5</v>
      </c>
      <c r="BA67" s="9">
        <v>0.75</v>
      </c>
      <c r="BB67" s="9">
        <v>0.5</v>
      </c>
      <c r="BC67" s="9">
        <v>1.6666666666666666E-2</v>
      </c>
      <c r="BD67" s="9">
        <v>1.2633333333333334</v>
      </c>
      <c r="BE67" s="12">
        <v>0.32333333333333331</v>
      </c>
      <c r="BF67" s="19">
        <f t="shared" si="14"/>
        <v>24.220333333333333</v>
      </c>
      <c r="BG67" s="19">
        <f t="shared" si="15"/>
        <v>21.425666666666668</v>
      </c>
      <c r="BH67" s="19">
        <f t="shared" si="16"/>
        <v>23.05916666666667</v>
      </c>
      <c r="BI67" s="19">
        <f t="shared" si="17"/>
        <v>26.010999999999999</v>
      </c>
      <c r="BJ67" s="19">
        <f t="shared" si="18"/>
        <v>19.462833333333336</v>
      </c>
      <c r="BK67" s="62">
        <f t="shared" si="19"/>
        <v>9.6723333333333343</v>
      </c>
      <c r="BL67" s="19">
        <f t="shared" ref="BL67:BL130" si="20">SUM(BF67:BJ67)</f>
        <v>114.179</v>
      </c>
      <c r="BM67" s="19">
        <f t="shared" ref="BM67:BM130" si="21">SUM(BF67:BK67)</f>
        <v>123.85133333333334</v>
      </c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</row>
    <row r="68" spans="1:187" s="7" customFormat="1" x14ac:dyDescent="0.2">
      <c r="A68" s="7" t="s">
        <v>257</v>
      </c>
      <c r="B68" s="7" t="s">
        <v>251</v>
      </c>
      <c r="C68" s="53">
        <v>42391</v>
      </c>
      <c r="D68" s="39" t="s">
        <v>251</v>
      </c>
      <c r="E68" s="40" t="s">
        <v>143</v>
      </c>
      <c r="F68" s="32" t="s">
        <v>149</v>
      </c>
      <c r="G68" s="29">
        <v>1</v>
      </c>
      <c r="H68" s="28" t="s">
        <v>149</v>
      </c>
      <c r="I68" s="30">
        <v>1</v>
      </c>
      <c r="J68" s="9">
        <v>42.39</v>
      </c>
      <c r="K68" s="9">
        <v>11.850999999999999</v>
      </c>
      <c r="L68" s="9">
        <v>4</v>
      </c>
      <c r="M68" s="9">
        <v>2</v>
      </c>
      <c r="N68" s="9">
        <v>2</v>
      </c>
      <c r="O68" s="9">
        <v>8.6233333333333331</v>
      </c>
      <c r="P68" s="9">
        <v>51.883333333333333</v>
      </c>
      <c r="Q68" s="12">
        <v>28.91333333333333</v>
      </c>
      <c r="R68" s="9">
        <v>40.164999999999999</v>
      </c>
      <c r="S68" s="9">
        <v>7.73</v>
      </c>
      <c r="T68" s="9">
        <v>3</v>
      </c>
      <c r="U68" s="9">
        <v>1</v>
      </c>
      <c r="V68" s="9">
        <v>1</v>
      </c>
      <c r="W68" s="9">
        <v>0.28000000000000003</v>
      </c>
      <c r="X68" s="9">
        <v>30</v>
      </c>
      <c r="Y68" s="12">
        <v>8.57</v>
      </c>
      <c r="Z68" s="9">
        <v>53.222000000000001</v>
      </c>
      <c r="AA68" s="9">
        <v>1.73</v>
      </c>
      <c r="AB68" s="9">
        <v>2.5</v>
      </c>
      <c r="AC68" s="9">
        <v>0.5</v>
      </c>
      <c r="AD68" s="9">
        <v>0.25</v>
      </c>
      <c r="AE68" s="9">
        <v>0.71</v>
      </c>
      <c r="AF68" s="9">
        <v>26.613333333333333</v>
      </c>
      <c r="AG68" s="12">
        <v>7.1899999999999995</v>
      </c>
      <c r="AH68" s="9">
        <v>64.12</v>
      </c>
      <c r="AI68" s="9">
        <v>32.164999999999999</v>
      </c>
      <c r="AJ68" s="9">
        <v>5</v>
      </c>
      <c r="AK68" s="9">
        <v>3</v>
      </c>
      <c r="AL68" s="9">
        <v>2.25</v>
      </c>
      <c r="AM68" s="9">
        <v>10.363333333333333</v>
      </c>
      <c r="AN68" s="9">
        <v>51.816666666666663</v>
      </c>
      <c r="AO68" s="12">
        <v>33.049999999999997</v>
      </c>
      <c r="AP68" s="9">
        <v>16.22</v>
      </c>
      <c r="AQ68" s="9">
        <v>4.9849999999999994</v>
      </c>
      <c r="AR68" s="9">
        <v>3</v>
      </c>
      <c r="AS68" s="9">
        <v>1</v>
      </c>
      <c r="AT68" s="9">
        <v>1</v>
      </c>
      <c r="AU68" s="9">
        <v>0.23</v>
      </c>
      <c r="AV68" s="9">
        <v>5.9433333333333342</v>
      </c>
      <c r="AW68" s="12">
        <v>2.8933333333333331</v>
      </c>
      <c r="AX68" s="9">
        <v>22.200000000000003</v>
      </c>
      <c r="AY68" s="9">
        <v>0</v>
      </c>
      <c r="AZ68" s="9">
        <v>1</v>
      </c>
      <c r="BA68" s="9">
        <v>0</v>
      </c>
      <c r="BB68" s="9">
        <v>0</v>
      </c>
      <c r="BC68" s="9">
        <v>7.3333333333333334E-2</v>
      </c>
      <c r="BD68" s="9">
        <v>0.20333333333333337</v>
      </c>
      <c r="BE68" s="12">
        <v>0.97499999999999998</v>
      </c>
      <c r="BF68" s="19">
        <f t="shared" si="14"/>
        <v>25.396433333333331</v>
      </c>
      <c r="BG68" s="19">
        <f t="shared" si="15"/>
        <v>14.29</v>
      </c>
      <c r="BH68" s="19">
        <f t="shared" si="16"/>
        <v>8.3895</v>
      </c>
      <c r="BI68" s="19">
        <f t="shared" si="17"/>
        <v>31.197499999999998</v>
      </c>
      <c r="BJ68" s="19">
        <f t="shared" si="18"/>
        <v>13.447833333333334</v>
      </c>
      <c r="BK68" s="62">
        <f t="shared" si="19"/>
        <v>2.0975000000000001</v>
      </c>
      <c r="BL68" s="19">
        <f t="shared" si="20"/>
        <v>92.721266666666651</v>
      </c>
      <c r="BM68" s="19">
        <f t="shared" si="21"/>
        <v>94.818766666666647</v>
      </c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</row>
    <row r="69" spans="1:187" s="7" customFormat="1" x14ac:dyDescent="0.2">
      <c r="A69" s="7" t="s">
        <v>257</v>
      </c>
      <c r="B69" s="7" t="s">
        <v>227</v>
      </c>
      <c r="C69" s="53">
        <v>42391</v>
      </c>
      <c r="D69" s="39" t="s">
        <v>227</v>
      </c>
      <c r="E69" s="40" t="s">
        <v>143</v>
      </c>
      <c r="F69" s="32" t="s">
        <v>147</v>
      </c>
      <c r="G69" s="29">
        <v>0</v>
      </c>
      <c r="H69" s="28" t="s">
        <v>149</v>
      </c>
      <c r="I69" s="30">
        <v>1</v>
      </c>
      <c r="J69" s="9">
        <v>38.127333333333333</v>
      </c>
      <c r="K69" s="9">
        <v>11.669</v>
      </c>
      <c r="L69" s="9">
        <v>4</v>
      </c>
      <c r="M69" s="9">
        <v>2</v>
      </c>
      <c r="N69" s="9">
        <v>2</v>
      </c>
      <c r="O69" s="9">
        <v>13.443333333333333</v>
      </c>
      <c r="P69" s="9">
        <v>45.66</v>
      </c>
      <c r="Q69" s="12">
        <v>36.996666666666663</v>
      </c>
      <c r="R69" s="9">
        <v>45.675333333333334</v>
      </c>
      <c r="S69" s="9">
        <v>13.895</v>
      </c>
      <c r="T69" s="9">
        <v>3.6666666666666665</v>
      </c>
      <c r="U69" s="9">
        <v>2</v>
      </c>
      <c r="V69" s="9">
        <v>2</v>
      </c>
      <c r="W69" s="9">
        <v>2.2333333333333334</v>
      </c>
      <c r="X69" s="9">
        <v>49.833333333333336</v>
      </c>
      <c r="Y69" s="12">
        <v>23.856666666666666</v>
      </c>
      <c r="Z69" s="9">
        <v>41.05</v>
      </c>
      <c r="AA69" s="9">
        <v>5.2505000000000006</v>
      </c>
      <c r="AB69" s="9">
        <v>3</v>
      </c>
      <c r="AC69" s="9">
        <v>1</v>
      </c>
      <c r="AD69" s="9">
        <v>0.5</v>
      </c>
      <c r="AE69" s="9">
        <v>0.20333333333333334</v>
      </c>
      <c r="AF69" s="9">
        <v>44.050000000000004</v>
      </c>
      <c r="AG69" s="12">
        <v>30.333333333333332</v>
      </c>
      <c r="AH69" s="9">
        <v>49.225000000000001</v>
      </c>
      <c r="AI69" s="9">
        <v>22.094999999999999</v>
      </c>
      <c r="AJ69" s="9">
        <v>4</v>
      </c>
      <c r="AK69" s="9">
        <v>2</v>
      </c>
      <c r="AL69" s="9">
        <v>2</v>
      </c>
      <c r="AM69" s="9">
        <v>12.950000000000001</v>
      </c>
      <c r="AN69" s="9">
        <v>51.53</v>
      </c>
      <c r="AO69" s="12">
        <v>29.243333333333329</v>
      </c>
      <c r="AP69" s="9">
        <v>23.715</v>
      </c>
      <c r="AQ69" s="9">
        <v>7.0250000000000004</v>
      </c>
      <c r="AR69" s="9">
        <v>3</v>
      </c>
      <c r="AS69" s="9">
        <v>1</v>
      </c>
      <c r="AT69" s="9">
        <v>1</v>
      </c>
      <c r="AU69" s="9">
        <v>9.0000000000000011E-2</v>
      </c>
      <c r="AV69" s="9">
        <v>4.8233333333333333</v>
      </c>
      <c r="AW69" s="12">
        <v>3.6166666666666671</v>
      </c>
      <c r="AX69" s="9">
        <v>11.95</v>
      </c>
      <c r="AY69" s="9">
        <v>0.3775</v>
      </c>
      <c r="AZ69" s="9">
        <v>1</v>
      </c>
      <c r="BA69" s="9">
        <v>0</v>
      </c>
      <c r="BB69" s="9">
        <v>0</v>
      </c>
      <c r="BC69" s="9">
        <v>0.06</v>
      </c>
      <c r="BD69" s="9">
        <v>0.91666666666666663</v>
      </c>
      <c r="BE69" s="12">
        <v>0.56666666666666665</v>
      </c>
      <c r="BF69" s="19">
        <f t="shared" si="14"/>
        <v>26.186566666666664</v>
      </c>
      <c r="BG69" s="19">
        <f t="shared" si="15"/>
        <v>24.4285</v>
      </c>
      <c r="BH69" s="19">
        <f t="shared" si="16"/>
        <v>14.553383333333334</v>
      </c>
      <c r="BI69" s="19">
        <f t="shared" si="17"/>
        <v>24.232000000000003</v>
      </c>
      <c r="BJ69" s="19">
        <f t="shared" si="18"/>
        <v>13.724166666666667</v>
      </c>
      <c r="BK69" s="62">
        <f t="shared" si="19"/>
        <v>2.0944166666666666</v>
      </c>
      <c r="BL69" s="19">
        <f t="shared" si="20"/>
        <v>103.12461666666665</v>
      </c>
      <c r="BM69" s="19">
        <f t="shared" si="21"/>
        <v>105.21903333333331</v>
      </c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</row>
    <row r="70" spans="1:187" s="7" customFormat="1" x14ac:dyDescent="0.2">
      <c r="A70" s="7" t="s">
        <v>257</v>
      </c>
      <c r="B70" s="7" t="s">
        <v>228</v>
      </c>
      <c r="C70" s="53">
        <v>42391</v>
      </c>
      <c r="D70" s="39" t="s">
        <v>228</v>
      </c>
      <c r="E70" s="40" t="s">
        <v>143</v>
      </c>
      <c r="F70" s="32" t="s">
        <v>147</v>
      </c>
      <c r="G70" s="29">
        <v>0</v>
      </c>
      <c r="H70" s="28" t="s">
        <v>147</v>
      </c>
      <c r="I70" s="30">
        <v>0</v>
      </c>
      <c r="J70" s="9">
        <v>33.853499999999997</v>
      </c>
      <c r="K70" s="9">
        <v>22.130499999999998</v>
      </c>
      <c r="L70" s="9">
        <v>3.5</v>
      </c>
      <c r="M70" s="9">
        <v>2</v>
      </c>
      <c r="N70" s="9">
        <v>2</v>
      </c>
      <c r="O70" s="9">
        <v>12.206666666666669</v>
      </c>
      <c r="P70" s="9">
        <v>48.603333333333332</v>
      </c>
      <c r="Q70" s="12">
        <v>35.763333333333335</v>
      </c>
      <c r="R70" s="9">
        <v>42.963333333333331</v>
      </c>
      <c r="S70" s="9">
        <v>7.9033333333333333</v>
      </c>
      <c r="T70" s="9">
        <v>3.3333333333333335</v>
      </c>
      <c r="U70" s="9">
        <v>1</v>
      </c>
      <c r="V70" s="9">
        <v>1</v>
      </c>
      <c r="W70" s="9">
        <v>0.28333333333333338</v>
      </c>
      <c r="X70" s="9">
        <v>44.609999999999992</v>
      </c>
      <c r="Y70" s="12">
        <v>22.136666666666667</v>
      </c>
      <c r="Z70" s="9">
        <v>43.249499999999998</v>
      </c>
      <c r="AA70" s="9">
        <v>17.612499999999997</v>
      </c>
      <c r="AB70" s="9">
        <v>3</v>
      </c>
      <c r="AC70" s="9">
        <v>1.5</v>
      </c>
      <c r="AD70" s="9">
        <v>1.5</v>
      </c>
      <c r="AE70" s="9">
        <v>1.06</v>
      </c>
      <c r="AF70" s="9">
        <v>48.906666666666666</v>
      </c>
      <c r="AG70" s="12">
        <v>32.106666666666662</v>
      </c>
      <c r="AH70" s="9">
        <v>39.725000000000001</v>
      </c>
      <c r="AI70" s="9">
        <v>15.509</v>
      </c>
      <c r="AJ70" s="9">
        <v>4</v>
      </c>
      <c r="AK70" s="9">
        <v>1.5</v>
      </c>
      <c r="AL70" s="9">
        <v>1.5</v>
      </c>
      <c r="AM70" s="9">
        <v>2.8966666666666669</v>
      </c>
      <c r="AN70" s="9">
        <v>37.770000000000003</v>
      </c>
      <c r="AO70" s="12">
        <v>35.276666666666664</v>
      </c>
      <c r="AP70" s="9">
        <v>33.454999999999998</v>
      </c>
      <c r="AQ70" s="9">
        <v>21.82</v>
      </c>
      <c r="AR70" s="9">
        <v>4</v>
      </c>
      <c r="AS70" s="9">
        <v>2.25</v>
      </c>
      <c r="AT70" s="9">
        <v>2.25</v>
      </c>
      <c r="AU70" s="9">
        <v>0.65333333333333332</v>
      </c>
      <c r="AV70" s="9">
        <v>11.49</v>
      </c>
      <c r="AW70" s="12">
        <v>12.693333333333333</v>
      </c>
      <c r="AX70" s="9">
        <v>20.835000000000001</v>
      </c>
      <c r="AY70" s="9">
        <v>0.1205</v>
      </c>
      <c r="AZ70" s="9">
        <v>1</v>
      </c>
      <c r="BA70" s="9">
        <v>0</v>
      </c>
      <c r="BB70" s="9">
        <v>0</v>
      </c>
      <c r="BC70" s="9">
        <v>0.06</v>
      </c>
      <c r="BD70" s="9">
        <v>0.55000000000000004</v>
      </c>
      <c r="BE70" s="12">
        <v>1.7650000000000001</v>
      </c>
      <c r="BF70" s="19">
        <f t="shared" si="14"/>
        <v>26.109383333333334</v>
      </c>
      <c r="BG70" s="19">
        <f t="shared" si="15"/>
        <v>16.330666666666666</v>
      </c>
      <c r="BH70" s="19">
        <f t="shared" si="16"/>
        <v>20.961916666666667</v>
      </c>
      <c r="BI70" s="19">
        <f t="shared" si="17"/>
        <v>21.722899999999999</v>
      </c>
      <c r="BJ70" s="19">
        <f t="shared" si="18"/>
        <v>26.436333333333334</v>
      </c>
      <c r="BK70" s="62">
        <f t="shared" si="19"/>
        <v>2.1885499999999998</v>
      </c>
      <c r="BL70" s="19">
        <f t="shared" si="20"/>
        <v>111.5612</v>
      </c>
      <c r="BM70" s="19">
        <f t="shared" si="21"/>
        <v>113.74975000000001</v>
      </c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</row>
    <row r="71" spans="1:187" s="7" customFormat="1" x14ac:dyDescent="0.2">
      <c r="A71" s="7" t="s">
        <v>257</v>
      </c>
      <c r="B71" s="7" t="s">
        <v>230</v>
      </c>
      <c r="C71" s="53">
        <v>42391</v>
      </c>
      <c r="D71" s="39" t="s">
        <v>230</v>
      </c>
      <c r="E71" s="40" t="s">
        <v>143</v>
      </c>
      <c r="F71" s="32" t="s">
        <v>147</v>
      </c>
      <c r="G71" s="29">
        <v>0</v>
      </c>
      <c r="H71" s="28" t="s">
        <v>148</v>
      </c>
      <c r="I71" s="30">
        <v>2</v>
      </c>
      <c r="J71" s="9">
        <v>36.875</v>
      </c>
      <c r="K71" s="9">
        <v>21.935000000000002</v>
      </c>
      <c r="L71" s="9">
        <v>4</v>
      </c>
      <c r="M71" s="9">
        <v>2</v>
      </c>
      <c r="N71" s="9">
        <v>2</v>
      </c>
      <c r="O71" s="9">
        <v>8.7533333333333321</v>
      </c>
      <c r="P71" s="9">
        <v>41.263333333333328</v>
      </c>
      <c r="Q71" s="12">
        <v>32.96</v>
      </c>
      <c r="R71" s="9">
        <v>32.159999999999997</v>
      </c>
      <c r="S71" s="9">
        <v>0.76</v>
      </c>
      <c r="T71" s="9">
        <v>2.5</v>
      </c>
      <c r="U71" s="9">
        <v>0.5</v>
      </c>
      <c r="V71" s="9">
        <v>0.25</v>
      </c>
      <c r="W71" s="9">
        <v>9.0000000000000011E-2</v>
      </c>
      <c r="X71" s="9">
        <v>35.360000000000007</v>
      </c>
      <c r="Y71" s="12">
        <v>16.059999999999999</v>
      </c>
      <c r="Z71" s="9">
        <v>33.075000000000003</v>
      </c>
      <c r="AA71" s="9">
        <v>0</v>
      </c>
      <c r="AB71" s="9">
        <v>2</v>
      </c>
      <c r="AC71" s="9">
        <v>0</v>
      </c>
      <c r="AD71" s="9">
        <v>0</v>
      </c>
      <c r="AE71" s="9">
        <v>0.03</v>
      </c>
      <c r="AF71" s="9">
        <v>40.086666666666673</v>
      </c>
      <c r="AG71" s="12">
        <v>22.266666666666666</v>
      </c>
      <c r="AH71" s="9">
        <v>56.410000000000004</v>
      </c>
      <c r="AI71" s="9">
        <v>11.026333333333334</v>
      </c>
      <c r="AJ71" s="9">
        <v>4</v>
      </c>
      <c r="AK71" s="9">
        <v>1.6666666666666667</v>
      </c>
      <c r="AL71" s="9">
        <v>1.5</v>
      </c>
      <c r="AM71" s="9">
        <v>5.01</v>
      </c>
      <c r="AN71" s="9">
        <v>45.910000000000004</v>
      </c>
      <c r="AO71" s="12">
        <v>24.706666666666667</v>
      </c>
      <c r="AP71" s="9">
        <v>18.655000000000001</v>
      </c>
      <c r="AQ71" s="9">
        <v>3.5049999999999999</v>
      </c>
      <c r="AR71" s="9">
        <v>3</v>
      </c>
      <c r="AS71" s="9">
        <v>1</v>
      </c>
      <c r="AT71" s="9">
        <v>1</v>
      </c>
      <c r="AU71" s="9">
        <v>0.18000000000000002</v>
      </c>
      <c r="AV71" s="9">
        <v>4.7966666666666669</v>
      </c>
      <c r="AW71" s="12">
        <v>6.0366666666666662</v>
      </c>
      <c r="AX71" s="9">
        <v>15</v>
      </c>
      <c r="AY71" s="9">
        <v>0.25650000000000001</v>
      </c>
      <c r="AZ71" s="9">
        <v>1</v>
      </c>
      <c r="BA71" s="9">
        <v>0.25</v>
      </c>
      <c r="BB71" s="9">
        <v>0</v>
      </c>
      <c r="BC71" s="9">
        <v>3.6666666666666667E-2</v>
      </c>
      <c r="BD71" s="9">
        <v>0.3833333333333333</v>
      </c>
      <c r="BE71" s="12">
        <v>1.6333333333333335</v>
      </c>
      <c r="BF71" s="19">
        <f t="shared" si="14"/>
        <v>26.8095</v>
      </c>
      <c r="BG71" s="19">
        <f t="shared" si="15"/>
        <v>9.1794999999999991</v>
      </c>
      <c r="BH71" s="19">
        <f t="shared" si="16"/>
        <v>6.2266666666666666</v>
      </c>
      <c r="BI71" s="19">
        <f t="shared" si="17"/>
        <v>19.998133333333335</v>
      </c>
      <c r="BJ71" s="19">
        <f t="shared" si="18"/>
        <v>13.614166666666668</v>
      </c>
      <c r="BK71" s="62">
        <f t="shared" si="19"/>
        <v>3.0214833333333337</v>
      </c>
      <c r="BL71" s="19">
        <f t="shared" si="20"/>
        <v>75.827966666666669</v>
      </c>
      <c r="BM71" s="19">
        <f t="shared" si="21"/>
        <v>78.849450000000004</v>
      </c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</row>
    <row r="72" spans="1:187" s="7" customFormat="1" x14ac:dyDescent="0.2">
      <c r="A72" s="7" t="s">
        <v>257</v>
      </c>
      <c r="B72" s="7" t="s">
        <v>229</v>
      </c>
      <c r="C72" s="53">
        <v>42391</v>
      </c>
      <c r="D72" s="39" t="s">
        <v>229</v>
      </c>
      <c r="E72" s="40" t="s">
        <v>143</v>
      </c>
      <c r="F72" s="32" t="s">
        <v>147</v>
      </c>
      <c r="G72" s="29">
        <v>0</v>
      </c>
      <c r="H72" s="28" t="s">
        <v>149</v>
      </c>
      <c r="I72" s="30">
        <v>1</v>
      </c>
      <c r="J72" s="9">
        <v>32.234999999999999</v>
      </c>
      <c r="K72" s="9">
        <v>24.453499999999998</v>
      </c>
      <c r="L72" s="9">
        <v>3.75</v>
      </c>
      <c r="M72" s="9">
        <v>2</v>
      </c>
      <c r="N72" s="9">
        <v>2</v>
      </c>
      <c r="O72" s="9">
        <v>6.9233333333333329</v>
      </c>
      <c r="P72" s="9">
        <v>47.573333333333331</v>
      </c>
      <c r="Q72" s="12">
        <v>29.73</v>
      </c>
      <c r="R72" s="9">
        <v>53.957000000000001</v>
      </c>
      <c r="S72" s="9">
        <v>6.0333333333333341</v>
      </c>
      <c r="T72" s="9">
        <v>3</v>
      </c>
      <c r="U72" s="9">
        <v>1</v>
      </c>
      <c r="V72" s="9">
        <v>1</v>
      </c>
      <c r="W72" s="9">
        <v>0.68</v>
      </c>
      <c r="X72" s="9">
        <v>45.123333333333335</v>
      </c>
      <c r="Y72" s="12">
        <v>29.933333333333334</v>
      </c>
      <c r="Z72" s="9">
        <v>36.659999999999997</v>
      </c>
      <c r="AA72" s="9">
        <v>15.5715</v>
      </c>
      <c r="AB72" s="9">
        <v>3</v>
      </c>
      <c r="AC72" s="9">
        <v>1.5</v>
      </c>
      <c r="AD72" s="9">
        <v>1</v>
      </c>
      <c r="AE72" s="9">
        <v>7.2333333333333343</v>
      </c>
      <c r="AF72" s="9">
        <v>51.016666666666673</v>
      </c>
      <c r="AG72" s="12">
        <v>29.583333333333332</v>
      </c>
      <c r="AH72" s="9">
        <v>40.18</v>
      </c>
      <c r="AI72" s="9">
        <v>14.871</v>
      </c>
      <c r="AJ72" s="9">
        <v>4</v>
      </c>
      <c r="AK72" s="9">
        <v>2</v>
      </c>
      <c r="AL72" s="9">
        <v>2</v>
      </c>
      <c r="AM72" s="9">
        <v>5.8036666666666674</v>
      </c>
      <c r="AN72" s="9">
        <v>39.473333333333329</v>
      </c>
      <c r="AO72" s="12">
        <v>27.646666666666665</v>
      </c>
      <c r="AP72" s="9">
        <v>24.314999999999998</v>
      </c>
      <c r="AQ72" s="9">
        <v>14.6</v>
      </c>
      <c r="AR72" s="9">
        <v>4</v>
      </c>
      <c r="AS72" s="9">
        <v>2</v>
      </c>
      <c r="AT72" s="9">
        <v>2</v>
      </c>
      <c r="AU72" s="9">
        <v>0.34999999999999992</v>
      </c>
      <c r="AV72" s="9">
        <v>8.6866666666666674</v>
      </c>
      <c r="AW72" s="12">
        <v>10.413333333333332</v>
      </c>
      <c r="AX72" s="9">
        <v>12.155000000000001</v>
      </c>
      <c r="AY72" s="9">
        <v>3.0000000000000001E-3</v>
      </c>
      <c r="AZ72" s="9">
        <v>1</v>
      </c>
      <c r="BA72" s="9">
        <v>0</v>
      </c>
      <c r="BB72" s="9">
        <v>0</v>
      </c>
      <c r="BC72" s="9">
        <v>1.3333333333333334E-2</v>
      </c>
      <c r="BD72" s="9">
        <v>0.16333333333333333</v>
      </c>
      <c r="BE72" s="12">
        <v>0.39999999999999997</v>
      </c>
      <c r="BF72" s="19">
        <f t="shared" si="14"/>
        <v>26.238350000000001</v>
      </c>
      <c r="BG72" s="19">
        <f t="shared" si="15"/>
        <v>16.256666666666668</v>
      </c>
      <c r="BH72" s="19">
        <f t="shared" si="16"/>
        <v>18.840483333333335</v>
      </c>
      <c r="BI72" s="19">
        <f t="shared" si="17"/>
        <v>24.267100000000003</v>
      </c>
      <c r="BJ72" s="19">
        <f t="shared" si="18"/>
        <v>23.821333333333335</v>
      </c>
      <c r="BK72" s="62">
        <f t="shared" si="19"/>
        <v>2.0403000000000002</v>
      </c>
      <c r="BL72" s="19">
        <f t="shared" si="20"/>
        <v>109.42393333333334</v>
      </c>
      <c r="BM72" s="19">
        <f t="shared" si="21"/>
        <v>111.46423333333334</v>
      </c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</row>
    <row r="73" spans="1:187" s="7" customFormat="1" x14ac:dyDescent="0.2">
      <c r="A73" s="7" t="s">
        <v>257</v>
      </c>
      <c r="B73" s="7" t="s">
        <v>231</v>
      </c>
      <c r="C73" s="53">
        <v>42391</v>
      </c>
      <c r="D73" s="39" t="s">
        <v>231</v>
      </c>
      <c r="E73" s="40" t="s">
        <v>143</v>
      </c>
      <c r="F73" s="32" t="s">
        <v>147</v>
      </c>
      <c r="G73" s="29">
        <v>0</v>
      </c>
      <c r="H73" s="28" t="s">
        <v>147</v>
      </c>
      <c r="I73" s="30">
        <v>0</v>
      </c>
      <c r="J73" s="9">
        <v>27.795000000000002</v>
      </c>
      <c r="K73" s="9">
        <v>14.250999999999999</v>
      </c>
      <c r="L73" s="9">
        <v>3.75</v>
      </c>
      <c r="M73" s="9">
        <v>2</v>
      </c>
      <c r="N73" s="9">
        <v>2</v>
      </c>
      <c r="O73" s="9">
        <v>10.843333333333334</v>
      </c>
      <c r="P73" s="9">
        <v>35.643333333333331</v>
      </c>
      <c r="Q73" s="12">
        <v>23.89</v>
      </c>
      <c r="R73" s="9">
        <v>35.230000000000004</v>
      </c>
      <c r="S73" s="9">
        <v>5.96</v>
      </c>
      <c r="T73" s="9">
        <v>3</v>
      </c>
      <c r="U73" s="9">
        <v>1</v>
      </c>
      <c r="V73" s="9">
        <v>1</v>
      </c>
      <c r="W73" s="9">
        <v>0.74333333333333329</v>
      </c>
      <c r="X73" s="9">
        <v>32.940000000000005</v>
      </c>
      <c r="Y73" s="12">
        <v>12.715</v>
      </c>
      <c r="Z73" s="9">
        <v>44.962000000000003</v>
      </c>
      <c r="AA73" s="9">
        <v>0</v>
      </c>
      <c r="AB73" s="9">
        <v>2</v>
      </c>
      <c r="AC73" s="9">
        <v>0</v>
      </c>
      <c r="AD73" s="9">
        <v>0</v>
      </c>
      <c r="AE73" s="9">
        <v>1.3333333333333334E-2</v>
      </c>
      <c r="AF73" s="9">
        <v>13.613333333333332</v>
      </c>
      <c r="AG73" s="12">
        <v>3.2150000000000003</v>
      </c>
      <c r="AH73" s="9">
        <v>36.92</v>
      </c>
      <c r="AI73" s="9">
        <v>21.883499999999998</v>
      </c>
      <c r="AJ73" s="9">
        <v>4</v>
      </c>
      <c r="AK73" s="9">
        <v>2</v>
      </c>
      <c r="AL73" s="9">
        <v>2</v>
      </c>
      <c r="AM73" s="9">
        <v>7.0100000000000007</v>
      </c>
      <c r="AN73" s="9">
        <v>38.393333333333338</v>
      </c>
      <c r="AO73" s="12">
        <v>26.496666666666666</v>
      </c>
      <c r="AP73" s="9">
        <v>33.71</v>
      </c>
      <c r="AQ73" s="9">
        <v>19.244999999999997</v>
      </c>
      <c r="AR73" s="9">
        <v>4</v>
      </c>
      <c r="AS73" s="9">
        <v>2</v>
      </c>
      <c r="AT73" s="9">
        <v>2</v>
      </c>
      <c r="AU73" s="9">
        <v>8.7833333333333332</v>
      </c>
      <c r="AV73" s="9">
        <v>27.076666666666668</v>
      </c>
      <c r="AW73" s="12">
        <v>21.560000000000002</v>
      </c>
      <c r="AX73" s="9">
        <v>11.945</v>
      </c>
      <c r="AY73" s="9">
        <v>3.0000000000000001E-3</v>
      </c>
      <c r="AZ73" s="9">
        <v>3</v>
      </c>
      <c r="BA73" s="9">
        <v>0.5</v>
      </c>
      <c r="BB73" s="9">
        <v>0.5</v>
      </c>
      <c r="BC73" s="9">
        <v>1.6666666666666666E-2</v>
      </c>
      <c r="BD73" s="9">
        <v>6.0000000000000005E-2</v>
      </c>
      <c r="BE73" s="12">
        <v>2.4266666666666667</v>
      </c>
      <c r="BF73" s="19">
        <f t="shared" si="14"/>
        <v>24.6341</v>
      </c>
      <c r="BG73" s="19">
        <f t="shared" si="15"/>
        <v>14.5275</v>
      </c>
      <c r="BH73" s="19">
        <f t="shared" si="16"/>
        <v>4.3215000000000003</v>
      </c>
      <c r="BI73" s="19">
        <f t="shared" si="17"/>
        <v>25.432849999999998</v>
      </c>
      <c r="BJ73" s="19">
        <f t="shared" si="18"/>
        <v>25.400499999999997</v>
      </c>
      <c r="BK73" s="62">
        <f t="shared" si="19"/>
        <v>9.5729666666666677</v>
      </c>
      <c r="BL73" s="19">
        <f t="shared" si="20"/>
        <v>94.316449999999989</v>
      </c>
      <c r="BM73" s="19">
        <f t="shared" si="21"/>
        <v>103.88941666666666</v>
      </c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</row>
    <row r="74" spans="1:187" s="7" customFormat="1" x14ac:dyDescent="0.2">
      <c r="A74" s="7" t="s">
        <v>257</v>
      </c>
      <c r="B74" s="7" t="s">
        <v>243</v>
      </c>
      <c r="C74" s="53">
        <v>42384</v>
      </c>
      <c r="D74" s="39" t="s">
        <v>243</v>
      </c>
      <c r="E74" s="40" t="s">
        <v>143</v>
      </c>
      <c r="F74" s="32" t="s">
        <v>149</v>
      </c>
      <c r="G74" s="29">
        <v>1</v>
      </c>
      <c r="H74" s="28" t="s">
        <v>147</v>
      </c>
      <c r="I74" s="30">
        <v>0</v>
      </c>
      <c r="J74" s="9">
        <v>30.75</v>
      </c>
      <c r="K74" s="9">
        <v>18.459499999999998</v>
      </c>
      <c r="L74" s="9">
        <v>3.75</v>
      </c>
      <c r="M74" s="9">
        <v>2</v>
      </c>
      <c r="N74" s="9">
        <v>2</v>
      </c>
      <c r="O74" s="9">
        <v>4.9366666666666665</v>
      </c>
      <c r="P74" s="9">
        <v>30.75333333333333</v>
      </c>
      <c r="Q74" s="12">
        <v>24.176666666666666</v>
      </c>
      <c r="R74" s="9">
        <v>44.959000000000003</v>
      </c>
      <c r="S74" s="9">
        <v>9.9295000000000009</v>
      </c>
      <c r="T74" s="9">
        <v>2.8333333333333335</v>
      </c>
      <c r="U74" s="9">
        <v>0.83333333333333337</v>
      </c>
      <c r="V74" s="9">
        <v>1</v>
      </c>
      <c r="W74" s="9">
        <v>0.54666666666666663</v>
      </c>
      <c r="X74" s="9">
        <v>38.169999999999995</v>
      </c>
      <c r="Y74" s="12">
        <v>25.099999999999998</v>
      </c>
      <c r="Z74" s="9">
        <v>44.765000000000001</v>
      </c>
      <c r="AA74" s="9">
        <v>9.7479999999999993</v>
      </c>
      <c r="AB74" s="9">
        <v>3</v>
      </c>
      <c r="AC74" s="9">
        <v>1</v>
      </c>
      <c r="AD74" s="9">
        <v>1</v>
      </c>
      <c r="AE74" s="9">
        <v>5.01</v>
      </c>
      <c r="AF74" s="9">
        <v>46.78</v>
      </c>
      <c r="AG74" s="12">
        <v>24.215</v>
      </c>
      <c r="AH74" s="9">
        <v>51.930000000000007</v>
      </c>
      <c r="AI74" s="9">
        <v>30.14</v>
      </c>
      <c r="AJ74" s="9">
        <v>5</v>
      </c>
      <c r="AK74" s="9">
        <v>3</v>
      </c>
      <c r="AL74" s="9">
        <v>3</v>
      </c>
      <c r="AM74" s="9">
        <v>17.806666666666668</v>
      </c>
      <c r="AN74" s="9">
        <v>42.726666666666667</v>
      </c>
      <c r="AO74" s="12">
        <v>34.996666666666663</v>
      </c>
      <c r="AP74" s="9">
        <v>31.594999999999999</v>
      </c>
      <c r="AQ74" s="9">
        <v>11.36</v>
      </c>
      <c r="AR74" s="9">
        <v>4</v>
      </c>
      <c r="AS74" s="9">
        <v>2</v>
      </c>
      <c r="AT74" s="9">
        <v>2</v>
      </c>
      <c r="AU74" s="9">
        <v>0.08</v>
      </c>
      <c r="AV74" s="9">
        <v>3.5933333333333337</v>
      </c>
      <c r="AW74" s="12">
        <v>0.61</v>
      </c>
      <c r="AX74" s="9">
        <v>16.72</v>
      </c>
      <c r="AY74" s="9">
        <v>4.17</v>
      </c>
      <c r="AZ74" s="9">
        <v>2</v>
      </c>
      <c r="BA74" s="9">
        <v>0.5</v>
      </c>
      <c r="BB74" s="9">
        <v>0.5</v>
      </c>
      <c r="BC74" s="9">
        <v>6.6666666666666671E-3</v>
      </c>
      <c r="BD74" s="9">
        <v>0.17</v>
      </c>
      <c r="BE74" s="12">
        <v>0.12666666666666668</v>
      </c>
      <c r="BF74" s="19">
        <f t="shared" si="14"/>
        <v>25.083616666666664</v>
      </c>
      <c r="BG74" s="19">
        <f t="shared" si="15"/>
        <v>15.274616666666667</v>
      </c>
      <c r="BH74" s="19">
        <f t="shared" si="16"/>
        <v>16.0563</v>
      </c>
      <c r="BI74" s="19">
        <f t="shared" si="17"/>
        <v>34.130000000000003</v>
      </c>
      <c r="BJ74" s="19">
        <f t="shared" si="18"/>
        <v>22.516999999999999</v>
      </c>
      <c r="BK74" s="62">
        <f t="shared" si="19"/>
        <v>7.7596666666666669</v>
      </c>
      <c r="BL74" s="19">
        <f t="shared" si="20"/>
        <v>113.06153333333333</v>
      </c>
      <c r="BM74" s="19">
        <f t="shared" si="21"/>
        <v>120.82119999999999</v>
      </c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</row>
    <row r="75" spans="1:187" s="7" customFormat="1" x14ac:dyDescent="0.2">
      <c r="A75" s="7" t="s">
        <v>257</v>
      </c>
      <c r="B75" s="7" t="s">
        <v>189</v>
      </c>
      <c r="C75" s="53">
        <v>42387</v>
      </c>
      <c r="D75" s="39" t="s">
        <v>189</v>
      </c>
      <c r="E75" s="40" t="s">
        <v>143</v>
      </c>
      <c r="F75" s="32" t="s">
        <v>147</v>
      </c>
      <c r="G75" s="29">
        <v>0</v>
      </c>
      <c r="H75" s="28" t="s">
        <v>147</v>
      </c>
      <c r="I75" s="30">
        <v>0</v>
      </c>
      <c r="J75" s="9">
        <v>20.826666666666668</v>
      </c>
      <c r="K75" s="9">
        <v>2.48</v>
      </c>
      <c r="L75" s="9">
        <v>3</v>
      </c>
      <c r="M75" s="9">
        <v>0.66666666666666663</v>
      </c>
      <c r="N75" s="9">
        <v>0.83333333333333337</v>
      </c>
      <c r="O75" s="9">
        <v>2.0433333333333334</v>
      </c>
      <c r="P75" s="9">
        <v>19.169999999999998</v>
      </c>
      <c r="Q75" s="12">
        <v>12.920000000000002</v>
      </c>
      <c r="R75" s="9">
        <v>20.27</v>
      </c>
      <c r="S75" s="9">
        <v>3.33</v>
      </c>
      <c r="T75" s="9">
        <v>2.5</v>
      </c>
      <c r="U75" s="9">
        <v>0.5</v>
      </c>
      <c r="V75" s="9">
        <v>0.5</v>
      </c>
      <c r="W75" s="9">
        <v>0.25666666666666665</v>
      </c>
      <c r="X75" s="9">
        <v>31.053333333333331</v>
      </c>
      <c r="Y75" s="12">
        <v>22.116666666666664</v>
      </c>
      <c r="Z75" s="9">
        <v>31.1</v>
      </c>
      <c r="AA75" s="9">
        <v>0.71</v>
      </c>
      <c r="AB75" s="9">
        <v>2.25</v>
      </c>
      <c r="AC75" s="9">
        <v>0</v>
      </c>
      <c r="AD75" s="9">
        <v>0</v>
      </c>
      <c r="AE75" s="9">
        <v>8.666666666666667E-2</v>
      </c>
      <c r="AF75" s="9">
        <v>31.77</v>
      </c>
      <c r="AG75" s="12">
        <v>17.106666666666666</v>
      </c>
      <c r="AH75" s="9">
        <v>41.489999999999995</v>
      </c>
      <c r="AI75" s="9">
        <v>14.954999999999998</v>
      </c>
      <c r="AJ75" s="9">
        <v>4</v>
      </c>
      <c r="AK75" s="9">
        <v>1.5</v>
      </c>
      <c r="AL75" s="9">
        <v>1.75</v>
      </c>
      <c r="AM75" s="9">
        <v>7.0033333333333339</v>
      </c>
      <c r="AN75" s="9">
        <v>36.893333333333338</v>
      </c>
      <c r="AO75" s="12">
        <v>35.383333333333333</v>
      </c>
      <c r="AP75" s="9">
        <v>36.893333333333338</v>
      </c>
      <c r="AQ75" s="9">
        <v>16.190000000000001</v>
      </c>
      <c r="AR75" s="9">
        <v>4</v>
      </c>
      <c r="AS75" s="9">
        <v>2</v>
      </c>
      <c r="AT75" s="9">
        <v>2</v>
      </c>
      <c r="AU75" s="9">
        <v>0.3</v>
      </c>
      <c r="AV75" s="9">
        <v>10.433333333333332</v>
      </c>
      <c r="AW75" s="12">
        <v>7.3266666666666671</v>
      </c>
      <c r="AX75" s="9">
        <v>22.805</v>
      </c>
      <c r="AY75" s="9">
        <v>3.7949999999999999</v>
      </c>
      <c r="AZ75" s="9">
        <v>3</v>
      </c>
      <c r="BA75" s="9">
        <v>1</v>
      </c>
      <c r="BB75" s="9">
        <v>1</v>
      </c>
      <c r="BC75" s="9">
        <v>3.3333333333333335E-3</v>
      </c>
      <c r="BD75" s="9">
        <v>9.3333333333333338E-2</v>
      </c>
      <c r="BE75" s="12">
        <v>2.3333333333333331E-2</v>
      </c>
      <c r="BF75" s="19">
        <f t="shared" si="14"/>
        <v>12.535</v>
      </c>
      <c r="BG75" s="19">
        <f t="shared" si="15"/>
        <v>10.874666666666666</v>
      </c>
      <c r="BH75" s="19">
        <f t="shared" si="16"/>
        <v>6.2816666666666663</v>
      </c>
      <c r="BI75" s="19">
        <f t="shared" si="17"/>
        <v>21.937000000000001</v>
      </c>
      <c r="BJ75" s="19">
        <f t="shared" si="18"/>
        <v>23.671666666666667</v>
      </c>
      <c r="BK75" s="62">
        <f t="shared" si="19"/>
        <v>13.041833333333333</v>
      </c>
      <c r="BL75" s="19">
        <f t="shared" si="20"/>
        <v>75.3</v>
      </c>
      <c r="BM75" s="19">
        <f t="shared" si="21"/>
        <v>88.341833333333327</v>
      </c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</row>
    <row r="76" spans="1:187" s="7" customFormat="1" x14ac:dyDescent="0.2">
      <c r="A76" s="7" t="s">
        <v>257</v>
      </c>
      <c r="B76" s="7" t="s">
        <v>207</v>
      </c>
      <c r="C76" s="53">
        <v>42389</v>
      </c>
      <c r="D76" s="39" t="s">
        <v>207</v>
      </c>
      <c r="E76" s="40" t="s">
        <v>143</v>
      </c>
      <c r="F76" s="32" t="s">
        <v>147</v>
      </c>
      <c r="G76" s="29">
        <v>0</v>
      </c>
      <c r="H76" s="28" t="s">
        <v>148</v>
      </c>
      <c r="I76" s="30">
        <v>2</v>
      </c>
      <c r="J76" s="9">
        <v>32.636666666666663</v>
      </c>
      <c r="K76" s="9">
        <v>16.959999999999997</v>
      </c>
      <c r="L76" s="9">
        <v>4</v>
      </c>
      <c r="M76" s="9">
        <v>1.8333333333333333</v>
      </c>
      <c r="N76" s="9">
        <v>1.8333333333333333</v>
      </c>
      <c r="O76" s="9">
        <v>11.076666666666668</v>
      </c>
      <c r="P76" s="9">
        <v>41.523333333333333</v>
      </c>
      <c r="Q76" s="12">
        <v>22.706666666666667</v>
      </c>
      <c r="R76" s="9">
        <v>36.884666666666668</v>
      </c>
      <c r="S76" s="9">
        <v>2.0733333333333337</v>
      </c>
      <c r="T76" s="9">
        <v>3.1666666666666665</v>
      </c>
      <c r="U76" s="9">
        <v>0.16666666666666666</v>
      </c>
      <c r="V76" s="9">
        <v>0</v>
      </c>
      <c r="W76" s="9">
        <v>0.22666666666666666</v>
      </c>
      <c r="X76" s="9">
        <v>28.276666666666671</v>
      </c>
      <c r="Y76" s="12">
        <v>9.4700000000000006</v>
      </c>
      <c r="Z76" s="9">
        <v>31.72</v>
      </c>
      <c r="AA76" s="9">
        <v>0.1</v>
      </c>
      <c r="AB76" s="9">
        <v>2.5</v>
      </c>
      <c r="AC76" s="9">
        <v>0.16666666666666666</v>
      </c>
      <c r="AD76" s="9">
        <v>0.16666666666666666</v>
      </c>
      <c r="AE76" s="9">
        <v>0.01</v>
      </c>
      <c r="AF76" s="9">
        <v>23.28</v>
      </c>
      <c r="AG76" s="12">
        <v>12.9</v>
      </c>
      <c r="AH76" s="9">
        <v>60.81</v>
      </c>
      <c r="AI76" s="9">
        <v>31.015000000000001</v>
      </c>
      <c r="AJ76" s="9">
        <v>4.5</v>
      </c>
      <c r="AK76" s="9">
        <v>2.6666666666666665</v>
      </c>
      <c r="AL76" s="9">
        <v>2.6666666666666665</v>
      </c>
      <c r="AM76" s="9">
        <v>16.36</v>
      </c>
      <c r="AN76" s="9">
        <v>38.213333333333331</v>
      </c>
      <c r="AO76" s="12">
        <v>28.066666666666666</v>
      </c>
      <c r="AP76" s="9">
        <v>33.39</v>
      </c>
      <c r="AQ76" s="9">
        <v>22.02</v>
      </c>
      <c r="AR76" s="9">
        <v>3.75</v>
      </c>
      <c r="AS76" s="9">
        <v>2</v>
      </c>
      <c r="AT76" s="9">
        <v>2</v>
      </c>
      <c r="AU76" s="9">
        <v>0.4200000000000001</v>
      </c>
      <c r="AV76" s="9">
        <v>4.2766666666666664</v>
      </c>
      <c r="AW76" s="12">
        <v>1.0333333333333332</v>
      </c>
      <c r="AX76" s="9">
        <v>28.505000000000003</v>
      </c>
      <c r="AY76" s="9">
        <v>4.62</v>
      </c>
      <c r="AZ76" s="9">
        <v>2.5</v>
      </c>
      <c r="BA76" s="9">
        <v>1</v>
      </c>
      <c r="BB76" s="9">
        <v>1</v>
      </c>
      <c r="BC76" s="9">
        <v>6.6666666666666671E-3</v>
      </c>
      <c r="BD76" s="9">
        <v>9.6666666666666679E-2</v>
      </c>
      <c r="BE76" s="12">
        <v>0.10000000000000002</v>
      </c>
      <c r="BF76" s="19">
        <f t="shared" si="14"/>
        <v>24.176666666666666</v>
      </c>
      <c r="BG76" s="19">
        <f t="shared" si="15"/>
        <v>8.0426666666666655</v>
      </c>
      <c r="BH76" s="19">
        <f t="shared" si="16"/>
        <v>7.4099999999999993</v>
      </c>
      <c r="BI76" s="19">
        <f t="shared" si="17"/>
        <v>32.063499999999998</v>
      </c>
      <c r="BJ76" s="19">
        <f t="shared" si="18"/>
        <v>23.125333333333334</v>
      </c>
      <c r="BK76" s="62">
        <f t="shared" si="19"/>
        <v>12.132</v>
      </c>
      <c r="BL76" s="19">
        <f t="shared" si="20"/>
        <v>94.818166666666656</v>
      </c>
      <c r="BM76" s="19">
        <f t="shared" si="21"/>
        <v>106.95016666666666</v>
      </c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</row>
    <row r="77" spans="1:187" s="7" customFormat="1" x14ac:dyDescent="0.2">
      <c r="A77" s="7" t="s">
        <v>257</v>
      </c>
      <c r="B77" s="7" t="s">
        <v>209</v>
      </c>
      <c r="C77" s="53">
        <v>42389</v>
      </c>
      <c r="D77" s="39" t="s">
        <v>209</v>
      </c>
      <c r="E77" s="40" t="s">
        <v>143</v>
      </c>
      <c r="F77" s="32" t="s">
        <v>147</v>
      </c>
      <c r="G77" s="29">
        <v>0</v>
      </c>
      <c r="H77" s="28" t="s">
        <v>147</v>
      </c>
      <c r="I77" s="30">
        <v>0</v>
      </c>
      <c r="J77" s="9">
        <v>22.536333333333335</v>
      </c>
      <c r="K77" s="9">
        <v>6.4066666666666663</v>
      </c>
      <c r="L77" s="9">
        <v>3.5</v>
      </c>
      <c r="M77" s="9">
        <v>1.1666666666666667</v>
      </c>
      <c r="N77" s="9">
        <v>1.1666666666666667</v>
      </c>
      <c r="O77" s="9">
        <v>9.19</v>
      </c>
      <c r="P77" s="9">
        <v>30.95</v>
      </c>
      <c r="Q77" s="12">
        <v>16.18</v>
      </c>
      <c r="R77" s="9">
        <v>27.189999999999998</v>
      </c>
      <c r="S77" s="9">
        <v>5.3400000000000007</v>
      </c>
      <c r="T77" s="9">
        <v>3.5</v>
      </c>
      <c r="U77" s="9">
        <v>0.75</v>
      </c>
      <c r="V77" s="9">
        <v>0.5</v>
      </c>
      <c r="W77" s="9">
        <v>4.4400000000000004</v>
      </c>
      <c r="X77" s="9">
        <v>40.306666666666665</v>
      </c>
      <c r="Y77" s="12">
        <v>19.876666666666665</v>
      </c>
      <c r="Z77" s="9">
        <v>32.945</v>
      </c>
      <c r="AA77" s="9">
        <v>11.125</v>
      </c>
      <c r="AB77" s="9">
        <v>3.75</v>
      </c>
      <c r="AC77" s="9">
        <v>1.5</v>
      </c>
      <c r="AD77" s="9">
        <v>2</v>
      </c>
      <c r="AE77" s="9">
        <v>6.16</v>
      </c>
      <c r="AF77" s="9">
        <v>40.963333333333331</v>
      </c>
      <c r="AG77" s="12">
        <v>15.233333333333334</v>
      </c>
      <c r="AH77" s="9">
        <v>40.305</v>
      </c>
      <c r="AI77" s="9">
        <v>13.04</v>
      </c>
      <c r="AJ77" s="9">
        <v>3.5</v>
      </c>
      <c r="AK77" s="9">
        <v>1.6666666666666667</v>
      </c>
      <c r="AL77" s="9">
        <v>1.6666666666666667</v>
      </c>
      <c r="AM77" s="9">
        <v>3.1199999999999997</v>
      </c>
      <c r="AN77" s="9">
        <v>25.806666666666668</v>
      </c>
      <c r="AO77" s="12">
        <v>24.276666666666667</v>
      </c>
      <c r="AP77" s="9">
        <v>41.94</v>
      </c>
      <c r="AQ77" s="9">
        <v>27.855</v>
      </c>
      <c r="AR77" s="9">
        <v>3.5</v>
      </c>
      <c r="AS77" s="9">
        <v>2.25</v>
      </c>
      <c r="AT77" s="9">
        <v>2.25</v>
      </c>
      <c r="AU77" s="9">
        <v>0.46666666666666662</v>
      </c>
      <c r="AV77" s="9">
        <v>5.919999999999999</v>
      </c>
      <c r="AW77" s="12">
        <v>4.5799999999999992</v>
      </c>
      <c r="AX77" s="9">
        <v>28.195</v>
      </c>
      <c r="AY77" s="9">
        <v>4.8849999999999998</v>
      </c>
      <c r="AZ77" s="9">
        <v>2.5</v>
      </c>
      <c r="BA77" s="9">
        <v>0.75</v>
      </c>
      <c r="BB77" s="9">
        <v>0.75</v>
      </c>
      <c r="BC77" s="9">
        <v>5.000000000000001E-2</v>
      </c>
      <c r="BD77" s="9">
        <v>0.48</v>
      </c>
      <c r="BE77" s="12">
        <v>0.62</v>
      </c>
      <c r="BF77" s="19">
        <f t="shared" si="14"/>
        <v>17.028666666666666</v>
      </c>
      <c r="BG77" s="19">
        <f t="shared" si="15"/>
        <v>13.684166666666666</v>
      </c>
      <c r="BH77" s="19">
        <f t="shared" si="16"/>
        <v>21.790833333333335</v>
      </c>
      <c r="BI77" s="19">
        <f t="shared" si="17"/>
        <v>22.189500000000002</v>
      </c>
      <c r="BJ77" s="19">
        <f t="shared" si="18"/>
        <v>25.228499999999997</v>
      </c>
      <c r="BK77" s="62">
        <f t="shared" si="19"/>
        <v>10.545500000000001</v>
      </c>
      <c r="BL77" s="19">
        <f t="shared" si="20"/>
        <v>99.921666666666667</v>
      </c>
      <c r="BM77" s="19">
        <f t="shared" si="21"/>
        <v>110.46716666666667</v>
      </c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</row>
    <row r="78" spans="1:187" s="7" customFormat="1" x14ac:dyDescent="0.2">
      <c r="A78" s="7" t="s">
        <v>257</v>
      </c>
      <c r="B78" s="7" t="s">
        <v>215</v>
      </c>
      <c r="C78" s="53">
        <v>42389</v>
      </c>
      <c r="D78" s="39" t="s">
        <v>215</v>
      </c>
      <c r="E78" s="40" t="s">
        <v>143</v>
      </c>
      <c r="F78" s="32" t="s">
        <v>147</v>
      </c>
      <c r="G78" s="29">
        <v>0</v>
      </c>
      <c r="H78" s="28" t="s">
        <v>148</v>
      </c>
      <c r="I78" s="30">
        <v>2</v>
      </c>
      <c r="J78" s="9">
        <v>36.914999999999999</v>
      </c>
      <c r="K78" s="9">
        <v>19.004999999999999</v>
      </c>
      <c r="L78" s="9">
        <v>5</v>
      </c>
      <c r="M78" s="9">
        <v>3</v>
      </c>
      <c r="N78" s="9">
        <v>3</v>
      </c>
      <c r="O78" s="9">
        <v>8.6766666666666676</v>
      </c>
      <c r="P78" s="9">
        <v>45.419999999999995</v>
      </c>
      <c r="Q78" s="12">
        <v>30.836666666666662</v>
      </c>
      <c r="R78" s="9">
        <v>56.515000000000001</v>
      </c>
      <c r="S78" s="9">
        <v>28.744999999999997</v>
      </c>
      <c r="T78" s="9">
        <v>5</v>
      </c>
      <c r="U78" s="9">
        <v>3</v>
      </c>
      <c r="V78" s="9">
        <v>2</v>
      </c>
      <c r="W78" s="9">
        <v>0.15333333333333332</v>
      </c>
      <c r="X78" s="9">
        <v>35.236666666666665</v>
      </c>
      <c r="Y78" s="12">
        <v>11.656666666666666</v>
      </c>
      <c r="Z78" s="9">
        <v>38.195</v>
      </c>
      <c r="AA78" s="9">
        <v>3.915</v>
      </c>
      <c r="AB78" s="9">
        <v>2.75</v>
      </c>
      <c r="AC78" s="9">
        <v>1</v>
      </c>
      <c r="AD78" s="9">
        <v>1</v>
      </c>
      <c r="AE78" s="9">
        <v>0.20333333333333334</v>
      </c>
      <c r="AF78" s="9">
        <v>32.963333333333331</v>
      </c>
      <c r="AG78" s="12">
        <v>13.466666666666667</v>
      </c>
      <c r="AH78" s="9">
        <v>63.634999999999998</v>
      </c>
      <c r="AI78" s="9">
        <v>33.665000000000006</v>
      </c>
      <c r="AJ78" s="9">
        <v>5</v>
      </c>
      <c r="AK78" s="9">
        <v>3</v>
      </c>
      <c r="AL78" s="9">
        <v>2</v>
      </c>
      <c r="AM78" s="9">
        <v>4.0933333333333328</v>
      </c>
      <c r="AN78" s="9">
        <v>38.97</v>
      </c>
      <c r="AO78" s="12">
        <v>26.366666666666664</v>
      </c>
      <c r="AP78" s="9">
        <v>44.370000000000005</v>
      </c>
      <c r="AQ78" s="9">
        <v>25.524999999999999</v>
      </c>
      <c r="AR78" s="9">
        <v>3.5</v>
      </c>
      <c r="AS78" s="9">
        <v>2</v>
      </c>
      <c r="AT78" s="9">
        <v>2</v>
      </c>
      <c r="AU78" s="9">
        <v>0.29666666666666669</v>
      </c>
      <c r="AV78" s="9">
        <v>5.3966666666666674</v>
      </c>
      <c r="AW78" s="12">
        <v>3.5666666666666664</v>
      </c>
      <c r="AX78" s="9">
        <v>21.524999999999999</v>
      </c>
      <c r="AY78" s="9">
        <v>0.505</v>
      </c>
      <c r="AZ78" s="9">
        <v>1</v>
      </c>
      <c r="BA78" s="9">
        <v>0</v>
      </c>
      <c r="BB78" s="9">
        <v>0</v>
      </c>
      <c r="BC78" s="9">
        <v>1.3333333333333334E-2</v>
      </c>
      <c r="BD78" s="9">
        <v>0.02</v>
      </c>
      <c r="BE78" s="12">
        <v>0.15333333333333335</v>
      </c>
      <c r="BF78" s="19">
        <f t="shared" si="14"/>
        <v>34.964166666666671</v>
      </c>
      <c r="BG78" s="19">
        <f t="shared" si="15"/>
        <v>30.690166666666666</v>
      </c>
      <c r="BH78" s="19">
        <f t="shared" si="16"/>
        <v>13.898166666666665</v>
      </c>
      <c r="BI78" s="19">
        <f t="shared" si="17"/>
        <v>32.569000000000003</v>
      </c>
      <c r="BJ78" s="19">
        <f t="shared" si="18"/>
        <v>23.229166666666664</v>
      </c>
      <c r="BK78" s="62">
        <f t="shared" si="19"/>
        <v>2.0658333333333334</v>
      </c>
      <c r="BL78" s="19">
        <f t="shared" si="20"/>
        <v>135.35066666666668</v>
      </c>
      <c r="BM78" s="19">
        <f t="shared" si="21"/>
        <v>137.41650000000001</v>
      </c>
    </row>
    <row r="79" spans="1:187" s="7" customFormat="1" x14ac:dyDescent="0.2">
      <c r="A79" s="7" t="s">
        <v>257</v>
      </c>
      <c r="B79" s="7" t="s">
        <v>224</v>
      </c>
      <c r="C79" s="53">
        <v>42390</v>
      </c>
      <c r="D79" s="39" t="s">
        <v>224</v>
      </c>
      <c r="E79" s="40" t="s">
        <v>143</v>
      </c>
      <c r="F79" s="32" t="s">
        <v>147</v>
      </c>
      <c r="G79" s="29">
        <v>0</v>
      </c>
      <c r="H79" s="28" t="s">
        <v>149</v>
      </c>
      <c r="I79" s="30">
        <v>1</v>
      </c>
      <c r="J79" s="9">
        <v>38.774999999999999</v>
      </c>
      <c r="K79" s="9">
        <v>11.815</v>
      </c>
      <c r="L79" s="9">
        <v>4.25</v>
      </c>
      <c r="M79" s="9">
        <v>2</v>
      </c>
      <c r="N79" s="9">
        <v>2</v>
      </c>
      <c r="O79" s="9">
        <v>6.7399999999999993</v>
      </c>
      <c r="P79" s="9">
        <v>40.766666666666673</v>
      </c>
      <c r="Q79" s="12">
        <v>33.075000000000003</v>
      </c>
      <c r="R79" s="9">
        <v>33.019999999999996</v>
      </c>
      <c r="S79" s="9">
        <v>13.43</v>
      </c>
      <c r="T79" s="9">
        <v>3</v>
      </c>
      <c r="U79" s="9">
        <v>1</v>
      </c>
      <c r="V79" s="9">
        <v>1</v>
      </c>
      <c r="W79" s="9">
        <v>0.18333333333333335</v>
      </c>
      <c r="X79" s="9">
        <v>43.993333333333332</v>
      </c>
      <c r="Y79" s="12">
        <v>24.693333333333332</v>
      </c>
      <c r="Z79" s="9">
        <v>28.17</v>
      </c>
      <c r="AA79" s="9">
        <v>2.08</v>
      </c>
      <c r="AB79" s="9">
        <v>3</v>
      </c>
      <c r="AC79" s="9">
        <v>0.5</v>
      </c>
      <c r="AD79" s="9">
        <v>0.5</v>
      </c>
      <c r="AE79" s="9">
        <v>0.44</v>
      </c>
      <c r="AF79" s="9">
        <v>45.096666666666664</v>
      </c>
      <c r="AG79" s="12">
        <v>29.52333333333333</v>
      </c>
      <c r="AH79" s="9">
        <v>42.370000000000005</v>
      </c>
      <c r="AI79" s="9">
        <v>9.6549999999999994</v>
      </c>
      <c r="AJ79" s="9">
        <v>3.5</v>
      </c>
      <c r="AK79" s="9">
        <v>1</v>
      </c>
      <c r="AL79" s="9">
        <v>1</v>
      </c>
      <c r="AM79" s="9">
        <v>5.3833333333333329</v>
      </c>
      <c r="AN79" s="9">
        <v>37.479999999999997</v>
      </c>
      <c r="AO79" s="12">
        <v>23.496666666666666</v>
      </c>
      <c r="AP79" s="9">
        <v>18.285</v>
      </c>
      <c r="AQ79" s="9">
        <v>3.335</v>
      </c>
      <c r="AR79" s="9">
        <v>3.5</v>
      </c>
      <c r="AS79" s="9">
        <v>1</v>
      </c>
      <c r="AT79" s="9">
        <v>1</v>
      </c>
      <c r="AU79" s="9">
        <v>0.17333333333333334</v>
      </c>
      <c r="AV79" s="9">
        <v>3.65</v>
      </c>
      <c r="AW79" s="12">
        <v>0.6133333333333334</v>
      </c>
      <c r="AX79" s="9">
        <v>20.98</v>
      </c>
      <c r="AY79" s="9">
        <v>0.89999999999999991</v>
      </c>
      <c r="AZ79" s="9">
        <v>1</v>
      </c>
      <c r="BA79" s="9">
        <v>0</v>
      </c>
      <c r="BB79" s="9">
        <v>0</v>
      </c>
      <c r="BC79" s="9">
        <v>0</v>
      </c>
      <c r="BD79" s="9">
        <v>0.11333333333333333</v>
      </c>
      <c r="BE79" s="12">
        <v>5.3333333333333344E-2</v>
      </c>
      <c r="BF79" s="19">
        <f t="shared" si="14"/>
        <v>26.309000000000001</v>
      </c>
      <c r="BG79" s="19">
        <f t="shared" si="15"/>
        <v>16.472333333333331</v>
      </c>
      <c r="BH79" s="19">
        <f t="shared" si="16"/>
        <v>12.490333333333334</v>
      </c>
      <c r="BI79" s="19">
        <f t="shared" si="17"/>
        <v>14.959000000000001</v>
      </c>
      <c r="BJ79" s="19">
        <f t="shared" si="18"/>
        <v>14.054833333333333</v>
      </c>
      <c r="BK79" s="62">
        <f t="shared" si="19"/>
        <v>2.095333333333333</v>
      </c>
      <c r="BL79" s="19">
        <f t="shared" si="20"/>
        <v>84.285499999999999</v>
      </c>
      <c r="BM79" s="19">
        <f t="shared" si="21"/>
        <v>86.380833333333328</v>
      </c>
    </row>
    <row r="80" spans="1:187" s="7" customFormat="1" x14ac:dyDescent="0.2">
      <c r="A80" s="7" t="s">
        <v>257</v>
      </c>
      <c r="B80" s="7" t="s">
        <v>232</v>
      </c>
      <c r="C80" s="53">
        <v>42391</v>
      </c>
      <c r="D80" s="39" t="s">
        <v>232</v>
      </c>
      <c r="E80" s="40" t="s">
        <v>143</v>
      </c>
      <c r="F80" s="32" t="s">
        <v>147</v>
      </c>
      <c r="G80" s="29">
        <v>0</v>
      </c>
      <c r="H80" s="28" t="s">
        <v>149</v>
      </c>
      <c r="I80" s="30">
        <v>1</v>
      </c>
      <c r="J80" s="9">
        <v>37.855000000000004</v>
      </c>
      <c r="K80" s="9">
        <v>25.986000000000001</v>
      </c>
      <c r="L80" s="9">
        <v>4.25</v>
      </c>
      <c r="M80" s="9">
        <v>3</v>
      </c>
      <c r="N80" s="9">
        <v>3</v>
      </c>
      <c r="O80" s="9">
        <v>5.93</v>
      </c>
      <c r="P80" s="9">
        <v>32.050000000000004</v>
      </c>
      <c r="Q80" s="12">
        <v>26.423333333333332</v>
      </c>
      <c r="R80" s="9">
        <v>48.526666666666664</v>
      </c>
      <c r="S80" s="9">
        <v>13.585000000000001</v>
      </c>
      <c r="T80" s="9">
        <v>3.8333333333333335</v>
      </c>
      <c r="U80" s="9">
        <v>2</v>
      </c>
      <c r="V80" s="9">
        <v>1.8333333333333333</v>
      </c>
      <c r="W80" s="9">
        <v>0.15333333333333335</v>
      </c>
      <c r="X80" s="9">
        <v>22.793333333333333</v>
      </c>
      <c r="Y80" s="12">
        <v>6.8900000000000006</v>
      </c>
      <c r="Z80" s="9">
        <v>51.08</v>
      </c>
      <c r="AA80" s="9">
        <v>19.9085</v>
      </c>
      <c r="AB80" s="9">
        <v>3.75</v>
      </c>
      <c r="AC80" s="9">
        <v>1.75</v>
      </c>
      <c r="AD80" s="9">
        <v>1.75</v>
      </c>
      <c r="AE80" s="9">
        <v>4.04</v>
      </c>
      <c r="AF80" s="9">
        <v>44.426666666666669</v>
      </c>
      <c r="AG80" s="12">
        <v>27.276666666666671</v>
      </c>
      <c r="AH80" s="9">
        <v>55.3</v>
      </c>
      <c r="AI80" s="9">
        <v>47.840499999999999</v>
      </c>
      <c r="AJ80" s="9">
        <v>5</v>
      </c>
      <c r="AK80" s="9">
        <v>3</v>
      </c>
      <c r="AL80" s="9">
        <v>3</v>
      </c>
      <c r="AM80" s="9">
        <v>5.32</v>
      </c>
      <c r="AN80" s="9">
        <v>34.95333333333334</v>
      </c>
      <c r="AO80" s="12">
        <v>22.306666666666668</v>
      </c>
      <c r="AP80" s="9">
        <v>51.414999999999999</v>
      </c>
      <c r="AQ80" s="9">
        <v>45.019999999999996</v>
      </c>
      <c r="AR80" s="9">
        <v>5</v>
      </c>
      <c r="AS80" s="9">
        <v>3</v>
      </c>
      <c r="AT80" s="9">
        <v>3</v>
      </c>
      <c r="AU80" s="9">
        <v>4.1066666666666665</v>
      </c>
      <c r="AV80" s="9">
        <v>19.16333333333333</v>
      </c>
      <c r="AW80" s="12">
        <v>21.363333333333333</v>
      </c>
      <c r="AX80" s="9">
        <v>17.61</v>
      </c>
      <c r="AY80" s="9">
        <v>3.3</v>
      </c>
      <c r="AZ80" s="9">
        <v>3</v>
      </c>
      <c r="BA80" s="9">
        <v>1</v>
      </c>
      <c r="BB80" s="9">
        <v>1</v>
      </c>
      <c r="BC80" s="9">
        <v>6.3333333333333339E-2</v>
      </c>
      <c r="BD80" s="9">
        <v>0.31</v>
      </c>
      <c r="BE80" s="12">
        <v>3.02</v>
      </c>
      <c r="BF80" s="19">
        <f t="shared" si="14"/>
        <v>33.720933333333335</v>
      </c>
      <c r="BG80" s="19">
        <f t="shared" si="15"/>
        <v>22.479166666666668</v>
      </c>
      <c r="BH80" s="19">
        <f t="shared" si="16"/>
        <v>23.873516666666671</v>
      </c>
      <c r="BI80" s="19">
        <f t="shared" si="17"/>
        <v>39.266050000000007</v>
      </c>
      <c r="BJ80" s="19">
        <f t="shared" si="18"/>
        <v>36.618333333333332</v>
      </c>
      <c r="BK80" s="62">
        <f t="shared" si="19"/>
        <v>13.292</v>
      </c>
      <c r="BL80" s="19">
        <f t="shared" si="20"/>
        <v>155.95800000000003</v>
      </c>
      <c r="BM80" s="19">
        <f t="shared" si="21"/>
        <v>169.25000000000003</v>
      </c>
    </row>
    <row r="81" spans="1:65" s="7" customFormat="1" x14ac:dyDescent="0.2">
      <c r="A81" s="7" t="s">
        <v>257</v>
      </c>
      <c r="B81" s="7" t="s">
        <v>233</v>
      </c>
      <c r="C81" s="53">
        <v>42391</v>
      </c>
      <c r="D81" s="39" t="s">
        <v>233</v>
      </c>
      <c r="E81" s="40" t="s">
        <v>143</v>
      </c>
      <c r="F81" s="32" t="s">
        <v>147</v>
      </c>
      <c r="G81" s="29">
        <v>0</v>
      </c>
      <c r="H81" s="28" t="s">
        <v>147</v>
      </c>
      <c r="I81" s="30">
        <v>0</v>
      </c>
      <c r="J81" s="9">
        <v>38.123999999999995</v>
      </c>
      <c r="K81" s="9">
        <v>14.162500000000001</v>
      </c>
      <c r="L81" s="9">
        <v>3.75</v>
      </c>
      <c r="M81" s="9">
        <v>2</v>
      </c>
      <c r="N81" s="9">
        <v>2</v>
      </c>
      <c r="O81" s="9">
        <v>7.416666666666667</v>
      </c>
      <c r="P81" s="9">
        <v>41.296666666666667</v>
      </c>
      <c r="Q81" s="12">
        <v>31.36</v>
      </c>
      <c r="R81" s="9">
        <v>37.837666666666671</v>
      </c>
      <c r="S81" s="9">
        <v>5.0966666666666667</v>
      </c>
      <c r="T81" s="9">
        <v>3.1666666666666665</v>
      </c>
      <c r="U81" s="9">
        <v>0.83333333333333337</v>
      </c>
      <c r="V81" s="9">
        <v>1</v>
      </c>
      <c r="W81" s="9">
        <v>0.6166666666666667</v>
      </c>
      <c r="X81" s="9">
        <v>30.959999999999997</v>
      </c>
      <c r="Y81" s="12">
        <v>10.975</v>
      </c>
      <c r="Z81" s="9">
        <v>43.045000000000002</v>
      </c>
      <c r="AA81" s="9">
        <v>7.7859999999999996</v>
      </c>
      <c r="AB81" s="9">
        <v>3</v>
      </c>
      <c r="AC81" s="9">
        <v>1</v>
      </c>
      <c r="AD81" s="9">
        <v>1</v>
      </c>
      <c r="AE81" s="9">
        <v>0.67</v>
      </c>
      <c r="AF81" s="9">
        <v>42.88</v>
      </c>
      <c r="AG81" s="12">
        <v>23.689999999999998</v>
      </c>
      <c r="AH81" s="9">
        <v>35.384999999999998</v>
      </c>
      <c r="AI81" s="9">
        <v>21.234999999999999</v>
      </c>
      <c r="AJ81" s="9">
        <v>3.25</v>
      </c>
      <c r="AK81" s="9">
        <v>2</v>
      </c>
      <c r="AL81" s="9">
        <v>1.5</v>
      </c>
      <c r="AM81" s="9">
        <v>2.0466666666666669</v>
      </c>
      <c r="AN81" s="9">
        <v>22.53</v>
      </c>
      <c r="AO81" s="12">
        <v>18.97</v>
      </c>
      <c r="AP81" s="9">
        <v>40.31</v>
      </c>
      <c r="AQ81" s="9">
        <v>13.805</v>
      </c>
      <c r="AR81" s="9">
        <v>4</v>
      </c>
      <c r="AS81" s="9">
        <v>1.5</v>
      </c>
      <c r="AT81" s="9">
        <v>1.5</v>
      </c>
      <c r="AU81" s="9">
        <v>8.7000000000000011</v>
      </c>
      <c r="AV81" s="9">
        <v>23.320000000000004</v>
      </c>
      <c r="AW81" s="12">
        <v>18.096666666666668</v>
      </c>
      <c r="AX81" s="9">
        <v>17.635000000000002</v>
      </c>
      <c r="AY81" s="9">
        <v>0.72850000000000004</v>
      </c>
      <c r="AZ81" s="9">
        <v>3</v>
      </c>
      <c r="BA81" s="9">
        <v>0.25</v>
      </c>
      <c r="BB81" s="9">
        <v>0.25</v>
      </c>
      <c r="BC81" s="9">
        <v>3.3333333333333335E-3</v>
      </c>
      <c r="BD81" s="9">
        <v>0.14666666666666667</v>
      </c>
      <c r="BE81" s="12">
        <v>0.06</v>
      </c>
      <c r="BF81" s="19">
        <f t="shared" si="14"/>
        <v>25.372249999999998</v>
      </c>
      <c r="BG81" s="19">
        <f t="shared" si="15"/>
        <v>14.045500000000001</v>
      </c>
      <c r="BH81" s="19">
        <f t="shared" si="16"/>
        <v>15.807599999999999</v>
      </c>
      <c r="BI81" s="19">
        <f t="shared" si="17"/>
        <v>21.659000000000002</v>
      </c>
      <c r="BJ81" s="19">
        <f t="shared" si="18"/>
        <v>21.180166666666665</v>
      </c>
      <c r="BK81" s="62">
        <f t="shared" si="19"/>
        <v>7.7438500000000001</v>
      </c>
      <c r="BL81" s="19">
        <f t="shared" si="20"/>
        <v>98.064516666666663</v>
      </c>
      <c r="BM81" s="19">
        <f t="shared" si="21"/>
        <v>105.80836666666666</v>
      </c>
    </row>
    <row r="82" spans="1:65" s="7" customFormat="1" x14ac:dyDescent="0.2">
      <c r="A82" s="7" t="s">
        <v>257</v>
      </c>
      <c r="B82" s="7" t="s">
        <v>188</v>
      </c>
      <c r="C82" s="53">
        <v>42384</v>
      </c>
      <c r="D82" s="39" t="s">
        <v>188</v>
      </c>
      <c r="E82" s="40" t="s">
        <v>143</v>
      </c>
      <c r="F82" s="32" t="s">
        <v>147</v>
      </c>
      <c r="G82" s="29">
        <v>0</v>
      </c>
      <c r="H82" s="28" t="s">
        <v>149</v>
      </c>
      <c r="I82" s="30">
        <v>1</v>
      </c>
      <c r="J82" s="9">
        <v>36.445</v>
      </c>
      <c r="K82" s="9">
        <v>16.774999999999999</v>
      </c>
      <c r="L82" s="9">
        <v>4.25</v>
      </c>
      <c r="M82" s="9">
        <v>2.25</v>
      </c>
      <c r="N82" s="9">
        <v>2</v>
      </c>
      <c r="O82" s="9">
        <v>9.91</v>
      </c>
      <c r="P82" s="9">
        <v>26.926666666666666</v>
      </c>
      <c r="Q82" s="12">
        <v>22</v>
      </c>
      <c r="R82" s="9">
        <v>39.745000000000005</v>
      </c>
      <c r="S82" s="9">
        <v>15.8325</v>
      </c>
      <c r="T82" s="9">
        <v>3.75</v>
      </c>
      <c r="U82" s="9">
        <v>2</v>
      </c>
      <c r="V82" s="9">
        <v>2</v>
      </c>
      <c r="W82" s="9">
        <v>0.47666666666666663</v>
      </c>
      <c r="X82" s="9">
        <v>38.316666666666663</v>
      </c>
      <c r="Y82" s="12">
        <v>11.545</v>
      </c>
      <c r="Z82" s="9">
        <v>32.74</v>
      </c>
      <c r="AA82" s="9">
        <v>2.5945</v>
      </c>
      <c r="AB82" s="9">
        <v>2.3333333333333335</v>
      </c>
      <c r="AC82" s="9">
        <v>0.5</v>
      </c>
      <c r="AD82" s="9">
        <v>0.5</v>
      </c>
      <c r="AE82" s="9">
        <v>0.12666666666666668</v>
      </c>
      <c r="AF82" s="9">
        <v>34.49666666666667</v>
      </c>
      <c r="AG82" s="12">
        <v>21.853333333333335</v>
      </c>
      <c r="AH82" s="9">
        <v>46.885000000000005</v>
      </c>
      <c r="AI82" s="9">
        <v>17.814999999999998</v>
      </c>
      <c r="AJ82" s="9">
        <v>4</v>
      </c>
      <c r="AK82" s="9">
        <v>2</v>
      </c>
      <c r="AL82" s="9">
        <v>2.25</v>
      </c>
      <c r="AM82" s="9">
        <v>4.0966666666666667</v>
      </c>
      <c r="AN82" s="9">
        <v>38.536666666666669</v>
      </c>
      <c r="AO82" s="12">
        <v>31.963333333333335</v>
      </c>
      <c r="AP82" s="9">
        <v>35.295000000000002</v>
      </c>
      <c r="AQ82" s="9">
        <v>16.984999999999999</v>
      </c>
      <c r="AR82" s="9">
        <v>3.75</v>
      </c>
      <c r="AS82" s="9">
        <v>1.75</v>
      </c>
      <c r="AT82" s="9">
        <v>1.75</v>
      </c>
      <c r="AU82" s="9">
        <v>0.92</v>
      </c>
      <c r="AV82" s="9">
        <v>11.38</v>
      </c>
      <c r="AW82" s="12">
        <v>9.0766666666666662</v>
      </c>
      <c r="AX82" s="9">
        <v>24.445</v>
      </c>
      <c r="AY82" s="9">
        <v>4.1050000000000004</v>
      </c>
      <c r="AZ82" s="9">
        <v>3</v>
      </c>
      <c r="BA82" s="9">
        <v>1</v>
      </c>
      <c r="BB82" s="9">
        <v>1</v>
      </c>
      <c r="BC82" s="9">
        <v>6.6666666666666671E-3</v>
      </c>
      <c r="BD82" s="9">
        <v>0.26333333333333336</v>
      </c>
      <c r="BE82" s="12">
        <v>0.25666666666666665</v>
      </c>
      <c r="BF82" s="19">
        <f t="shared" si="14"/>
        <v>26.53</v>
      </c>
      <c r="BG82" s="19">
        <f t="shared" si="15"/>
        <v>23.557749999999999</v>
      </c>
      <c r="BH82" s="19">
        <f t="shared" si="16"/>
        <v>10.441450000000001</v>
      </c>
      <c r="BI82" s="19">
        <f t="shared" si="17"/>
        <v>25.632499999999997</v>
      </c>
      <c r="BJ82" s="19">
        <f t="shared" si="18"/>
        <v>21.761166666666668</v>
      </c>
      <c r="BK82" s="62">
        <f t="shared" si="19"/>
        <v>13.096166666666667</v>
      </c>
      <c r="BL82" s="19">
        <f t="shared" si="20"/>
        <v>107.92286666666666</v>
      </c>
      <c r="BM82" s="19">
        <f t="shared" si="21"/>
        <v>121.01903333333333</v>
      </c>
    </row>
    <row r="83" spans="1:65" s="7" customFormat="1" x14ac:dyDescent="0.2">
      <c r="A83" s="7" t="s">
        <v>257</v>
      </c>
      <c r="B83" s="7" t="s">
        <v>252</v>
      </c>
      <c r="C83" s="53">
        <v>42387</v>
      </c>
      <c r="D83" s="39" t="s">
        <v>252</v>
      </c>
      <c r="E83" s="40" t="s">
        <v>143</v>
      </c>
      <c r="F83" s="32" t="s">
        <v>148</v>
      </c>
      <c r="G83" s="29">
        <v>2</v>
      </c>
      <c r="H83" s="28" t="s">
        <v>148</v>
      </c>
      <c r="I83" s="30">
        <v>2</v>
      </c>
      <c r="J83" s="9">
        <v>23.835000000000001</v>
      </c>
      <c r="K83" s="9">
        <v>10.96</v>
      </c>
      <c r="L83" s="9">
        <v>3.5</v>
      </c>
      <c r="M83" s="9">
        <v>2</v>
      </c>
      <c r="N83" s="9">
        <v>2</v>
      </c>
      <c r="O83" s="9">
        <v>5.24</v>
      </c>
      <c r="P83" s="9">
        <v>26.310000000000002</v>
      </c>
      <c r="Q83" s="12">
        <v>16.82</v>
      </c>
      <c r="R83" s="9">
        <v>35.14</v>
      </c>
      <c r="S83" s="9">
        <v>11.6</v>
      </c>
      <c r="T83" s="9">
        <v>3.5</v>
      </c>
      <c r="U83" s="9">
        <v>1</v>
      </c>
      <c r="V83" s="9">
        <v>1</v>
      </c>
      <c r="W83" s="9">
        <v>1.2766666666666666</v>
      </c>
      <c r="X83" s="9">
        <v>32.833333333333336</v>
      </c>
      <c r="Y83" s="12">
        <v>23.316666666666666</v>
      </c>
      <c r="Z83" s="9">
        <v>34.754999999999995</v>
      </c>
      <c r="AA83" s="9">
        <v>7.04</v>
      </c>
      <c r="AB83" s="9">
        <v>3</v>
      </c>
      <c r="AC83" s="9">
        <v>0.75</v>
      </c>
      <c r="AD83" s="9">
        <v>0.75</v>
      </c>
      <c r="AE83" s="9">
        <v>1.06</v>
      </c>
      <c r="AF83" s="9">
        <v>34.61</v>
      </c>
      <c r="AG83" s="12">
        <v>13.96</v>
      </c>
      <c r="AH83" s="9">
        <v>49.575000000000003</v>
      </c>
      <c r="AI83" s="9">
        <v>25.18</v>
      </c>
      <c r="AJ83" s="9">
        <v>5</v>
      </c>
      <c r="AK83" s="9">
        <v>2.5</v>
      </c>
      <c r="AL83" s="9">
        <v>2.5</v>
      </c>
      <c r="AM83" s="9">
        <v>14.506666666666668</v>
      </c>
      <c r="AN83" s="9">
        <v>44.683333333333337</v>
      </c>
      <c r="AO83" s="12">
        <v>20.843333333333334</v>
      </c>
      <c r="AP83" s="9">
        <v>31.21</v>
      </c>
      <c r="AQ83" s="9">
        <v>11.375</v>
      </c>
      <c r="AR83" s="9">
        <v>3.75</v>
      </c>
      <c r="AS83" s="9">
        <v>1.5</v>
      </c>
      <c r="AT83" s="9">
        <v>2</v>
      </c>
      <c r="AU83" s="9">
        <v>0.72000000000000008</v>
      </c>
      <c r="AV83" s="9">
        <v>13.523333333333333</v>
      </c>
      <c r="AW83" s="12">
        <v>4.92</v>
      </c>
      <c r="AX83" s="9">
        <v>19.060000000000002</v>
      </c>
      <c r="AY83" s="9">
        <v>0</v>
      </c>
      <c r="AZ83" s="9">
        <v>1</v>
      </c>
      <c r="BA83" s="9">
        <v>0</v>
      </c>
      <c r="BB83" s="9">
        <v>0</v>
      </c>
      <c r="BC83" s="9">
        <v>3.3333333333333333E-2</v>
      </c>
      <c r="BD83" s="9">
        <v>0.47666666666666663</v>
      </c>
      <c r="BE83" s="12">
        <v>1.1766666666666667</v>
      </c>
      <c r="BF83" s="19">
        <f t="shared" si="14"/>
        <v>23.097999999999999</v>
      </c>
      <c r="BG83" s="19">
        <f t="shared" si="15"/>
        <v>17.151666666666667</v>
      </c>
      <c r="BH83" s="19">
        <f t="shared" si="16"/>
        <v>13.095000000000001</v>
      </c>
      <c r="BI83" s="19">
        <f t="shared" si="17"/>
        <v>30.305499999999999</v>
      </c>
      <c r="BJ83" s="19">
        <f t="shared" si="18"/>
        <v>20.784500000000001</v>
      </c>
      <c r="BK83" s="62">
        <f t="shared" si="19"/>
        <v>2.1176666666666666</v>
      </c>
      <c r="BL83" s="19">
        <f t="shared" si="20"/>
        <v>104.43466666666666</v>
      </c>
      <c r="BM83" s="19">
        <f t="shared" si="21"/>
        <v>106.55233333333332</v>
      </c>
    </row>
    <row r="84" spans="1:65" s="7" customFormat="1" x14ac:dyDescent="0.2">
      <c r="A84" s="7" t="s">
        <v>257</v>
      </c>
      <c r="B84" s="7" t="s">
        <v>234</v>
      </c>
      <c r="C84" s="53">
        <v>42391</v>
      </c>
      <c r="D84" s="39" t="s">
        <v>234</v>
      </c>
      <c r="E84" s="40" t="s">
        <v>143</v>
      </c>
      <c r="F84" s="32" t="s">
        <v>147</v>
      </c>
      <c r="G84" s="29">
        <v>0</v>
      </c>
      <c r="H84" s="28" t="s">
        <v>147</v>
      </c>
      <c r="I84" s="30">
        <v>0</v>
      </c>
      <c r="J84" s="9">
        <v>28.625</v>
      </c>
      <c r="K84" s="9">
        <v>19.713000000000001</v>
      </c>
      <c r="L84" s="9">
        <v>4</v>
      </c>
      <c r="M84" s="9">
        <v>2</v>
      </c>
      <c r="N84" s="9">
        <v>2.25</v>
      </c>
      <c r="O84" s="9">
        <v>10.69</v>
      </c>
      <c r="P84" s="9">
        <v>36.56</v>
      </c>
      <c r="Q84" s="12">
        <v>28.016666666666669</v>
      </c>
      <c r="R84" s="9">
        <v>43.085000000000001</v>
      </c>
      <c r="S84" s="9">
        <v>5.0449999999999999</v>
      </c>
      <c r="T84" s="9">
        <v>3.25</v>
      </c>
      <c r="U84" s="9">
        <v>1</v>
      </c>
      <c r="V84" s="9">
        <v>1</v>
      </c>
      <c r="W84" s="9">
        <v>0.53333333333333333</v>
      </c>
      <c r="X84" s="9">
        <v>30.316666666666666</v>
      </c>
      <c r="Y84" s="12">
        <v>13.906666666666666</v>
      </c>
      <c r="Z84" s="9">
        <v>50.889499999999998</v>
      </c>
      <c r="AA84" s="9">
        <v>1.04</v>
      </c>
      <c r="AB84" s="9">
        <v>2.25</v>
      </c>
      <c r="AC84" s="9">
        <v>0</v>
      </c>
      <c r="AD84" s="9">
        <v>0</v>
      </c>
      <c r="AE84" s="9">
        <v>9.6666666666666679E-2</v>
      </c>
      <c r="AF84" s="9">
        <v>36.26</v>
      </c>
      <c r="AG84" s="12">
        <v>29.434999999999999</v>
      </c>
      <c r="AH84" s="9">
        <v>45.480000000000004</v>
      </c>
      <c r="AI84" s="9">
        <v>33.915500000000002</v>
      </c>
      <c r="AJ84" s="9">
        <v>4</v>
      </c>
      <c r="AK84" s="9">
        <v>2.5</v>
      </c>
      <c r="AL84" s="9">
        <v>2</v>
      </c>
      <c r="AM84" s="9">
        <v>10.926666666666668</v>
      </c>
      <c r="AN84" s="9">
        <v>35.979999999999997</v>
      </c>
      <c r="AO84" s="12">
        <v>23.656666666666666</v>
      </c>
      <c r="AP84" s="9">
        <v>31.765000000000001</v>
      </c>
      <c r="AQ84" s="9">
        <v>17.335000000000001</v>
      </c>
      <c r="AR84" s="9">
        <v>3</v>
      </c>
      <c r="AS84" s="9">
        <v>1.25</v>
      </c>
      <c r="AT84" s="9">
        <v>1</v>
      </c>
      <c r="AU84" s="9">
        <v>1.3066666666666666</v>
      </c>
      <c r="AV84" s="9">
        <v>13.673333333333332</v>
      </c>
      <c r="AW84" s="12">
        <v>9.4733333333333345</v>
      </c>
      <c r="AX84" s="9">
        <v>15.469999999999999</v>
      </c>
      <c r="AY84" s="9">
        <v>0.17100000000000001</v>
      </c>
      <c r="AZ84" s="9">
        <v>2.75</v>
      </c>
      <c r="BA84" s="9">
        <v>0.25</v>
      </c>
      <c r="BB84" s="9">
        <v>0</v>
      </c>
      <c r="BC84" s="9">
        <v>1.3333333333333334E-2</v>
      </c>
      <c r="BD84" s="9">
        <v>6.6666666666666666E-2</v>
      </c>
      <c r="BE84" s="12">
        <v>0.47500000000000003</v>
      </c>
      <c r="BF84" s="19">
        <f t="shared" si="14"/>
        <v>26.925466666666665</v>
      </c>
      <c r="BG84" s="19">
        <f t="shared" si="15"/>
        <v>15.055166666666667</v>
      </c>
      <c r="BH84" s="19">
        <f t="shared" si="16"/>
        <v>7.5475000000000003</v>
      </c>
      <c r="BI84" s="19">
        <f t="shared" si="17"/>
        <v>28.110049999999998</v>
      </c>
      <c r="BJ84" s="19">
        <f t="shared" si="18"/>
        <v>16.173333333333336</v>
      </c>
      <c r="BK84" s="62">
        <f t="shared" si="19"/>
        <v>6.3971000000000009</v>
      </c>
      <c r="BL84" s="19">
        <f t="shared" si="20"/>
        <v>93.811516666666662</v>
      </c>
      <c r="BM84" s="19">
        <f t="shared" si="21"/>
        <v>100.20861666666666</v>
      </c>
    </row>
    <row r="85" spans="1:65" s="7" customFormat="1" x14ac:dyDescent="0.2">
      <c r="A85" s="7" t="s">
        <v>257</v>
      </c>
      <c r="B85" s="7" t="s">
        <v>216</v>
      </c>
      <c r="C85" s="53">
        <v>42389</v>
      </c>
      <c r="D85" s="39" t="s">
        <v>216</v>
      </c>
      <c r="E85" s="40" t="s">
        <v>143</v>
      </c>
      <c r="F85" s="32" t="s">
        <v>147</v>
      </c>
      <c r="G85" s="29">
        <v>0</v>
      </c>
      <c r="H85" s="28" t="s">
        <v>148</v>
      </c>
      <c r="I85" s="30">
        <v>2</v>
      </c>
      <c r="J85" s="9">
        <v>39.61</v>
      </c>
      <c r="K85" s="9">
        <v>14.804</v>
      </c>
      <c r="L85" s="9">
        <v>4.75</v>
      </c>
      <c r="M85" s="9">
        <v>3</v>
      </c>
      <c r="N85" s="9">
        <v>3</v>
      </c>
      <c r="O85" s="9">
        <v>12.076666666666668</v>
      </c>
      <c r="P85" s="9">
        <v>38.620000000000005</v>
      </c>
      <c r="Q85" s="12">
        <v>19.98</v>
      </c>
      <c r="R85" s="9">
        <v>56.234999999999999</v>
      </c>
      <c r="S85" s="9">
        <v>9.5350000000000001</v>
      </c>
      <c r="T85" s="9">
        <v>3.5</v>
      </c>
      <c r="U85" s="9">
        <v>1</v>
      </c>
      <c r="V85" s="9">
        <v>1</v>
      </c>
      <c r="W85" s="9">
        <v>0.7599999999999999</v>
      </c>
      <c r="X85" s="9">
        <v>34.333333333333336</v>
      </c>
      <c r="Y85" s="12">
        <v>20.260000000000002</v>
      </c>
      <c r="Z85" s="9">
        <v>54.75</v>
      </c>
      <c r="AA85" s="9">
        <v>6.9000000000000006E-2</v>
      </c>
      <c r="AB85" s="9">
        <v>2</v>
      </c>
      <c r="AC85" s="9">
        <v>0.25</v>
      </c>
      <c r="AD85" s="9">
        <v>0.25</v>
      </c>
      <c r="AE85" s="9">
        <v>0.25</v>
      </c>
      <c r="AF85" s="9">
        <v>29.463333333333335</v>
      </c>
      <c r="AG85" s="12">
        <v>10.275</v>
      </c>
      <c r="AH85" s="9">
        <v>53.545000000000002</v>
      </c>
      <c r="AI85" s="9">
        <v>30.484999999999999</v>
      </c>
      <c r="AJ85" s="9">
        <v>4.25</v>
      </c>
      <c r="AK85" s="9">
        <v>2.25</v>
      </c>
      <c r="AL85" s="9">
        <v>2</v>
      </c>
      <c r="AM85" s="9">
        <v>7.6333333333333329</v>
      </c>
      <c r="AN85" s="9">
        <v>29.72666666666667</v>
      </c>
      <c r="AO85" s="12">
        <v>18.276666666666667</v>
      </c>
      <c r="AP85" s="9">
        <v>42.695</v>
      </c>
      <c r="AQ85" s="9">
        <v>26.225000000000001</v>
      </c>
      <c r="AR85" s="9">
        <v>4</v>
      </c>
      <c r="AS85" s="9">
        <v>2.5</v>
      </c>
      <c r="AT85" s="9">
        <v>2.5</v>
      </c>
      <c r="AU85" s="9">
        <v>0.84333333333333338</v>
      </c>
      <c r="AV85" s="9">
        <v>10.81</v>
      </c>
      <c r="AW85" s="12">
        <v>2.1566666666666667</v>
      </c>
      <c r="AX85" s="9">
        <v>28.74</v>
      </c>
      <c r="AY85" s="9">
        <v>1.4300000000000002</v>
      </c>
      <c r="AZ85" s="9">
        <v>1</v>
      </c>
      <c r="BA85" s="9">
        <v>0</v>
      </c>
      <c r="BB85" s="9">
        <v>0</v>
      </c>
      <c r="BC85" s="9">
        <v>6.3333333333333339E-2</v>
      </c>
      <c r="BD85" s="9">
        <v>0.35333333333333333</v>
      </c>
      <c r="BE85" s="12">
        <v>1.1066666666666667</v>
      </c>
      <c r="BF85" s="19">
        <f t="shared" si="14"/>
        <v>32.958399999999997</v>
      </c>
      <c r="BG85" s="19">
        <f t="shared" si="15"/>
        <v>16.639500000000002</v>
      </c>
      <c r="BH85" s="19">
        <f t="shared" si="16"/>
        <v>6.6993999999999989</v>
      </c>
      <c r="BI85" s="19">
        <f t="shared" si="17"/>
        <v>28.323500000000003</v>
      </c>
      <c r="BJ85" s="19">
        <f t="shared" si="18"/>
        <v>27.488166666666665</v>
      </c>
      <c r="BK85" s="62">
        <f t="shared" si="19"/>
        <v>2.2536666666666663</v>
      </c>
      <c r="BL85" s="19">
        <f t="shared" si="20"/>
        <v>112.10896666666667</v>
      </c>
      <c r="BM85" s="19">
        <f t="shared" si="21"/>
        <v>114.36263333333333</v>
      </c>
    </row>
    <row r="86" spans="1:65" s="7" customFormat="1" x14ac:dyDescent="0.2">
      <c r="A86" s="7" t="s">
        <v>257</v>
      </c>
      <c r="B86" s="7" t="s">
        <v>178</v>
      </c>
      <c r="C86" s="53">
        <v>42383</v>
      </c>
      <c r="D86" s="39" t="s">
        <v>178</v>
      </c>
      <c r="E86" s="40" t="s">
        <v>143</v>
      </c>
      <c r="F86" s="32" t="s">
        <v>147</v>
      </c>
      <c r="G86" s="29">
        <v>0</v>
      </c>
      <c r="H86" s="28" t="s">
        <v>147</v>
      </c>
      <c r="I86" s="30">
        <v>0</v>
      </c>
      <c r="J86" s="9">
        <v>36.230000000000004</v>
      </c>
      <c r="K86" s="9">
        <v>10.07</v>
      </c>
      <c r="L86" s="9">
        <v>4.25</v>
      </c>
      <c r="M86" s="9">
        <v>2.25</v>
      </c>
      <c r="N86" s="9">
        <v>2</v>
      </c>
      <c r="O86" s="9">
        <v>11.723333333333334</v>
      </c>
      <c r="P86" s="9">
        <v>41.449999999999996</v>
      </c>
      <c r="Q86" s="12">
        <v>34.206666666666671</v>
      </c>
      <c r="R86" s="9">
        <v>54.18</v>
      </c>
      <c r="S86" s="9">
        <v>11.04</v>
      </c>
      <c r="T86" s="9">
        <v>3.75</v>
      </c>
      <c r="U86" s="9">
        <v>1.75</v>
      </c>
      <c r="V86" s="9">
        <v>1.75</v>
      </c>
      <c r="W86" s="9">
        <v>1.2766666666666666</v>
      </c>
      <c r="X86" s="9">
        <v>45.483333333333327</v>
      </c>
      <c r="Y86" s="12">
        <v>27.893333333333334</v>
      </c>
      <c r="Z86" s="9">
        <v>37.704999999999998</v>
      </c>
      <c r="AA86" s="9">
        <v>3.395</v>
      </c>
      <c r="AB86" s="9">
        <v>3</v>
      </c>
      <c r="AC86" s="9">
        <v>1</v>
      </c>
      <c r="AD86" s="9">
        <v>1</v>
      </c>
      <c r="AE86" s="9">
        <v>4.9999999999999996E-2</v>
      </c>
      <c r="AF86" s="9">
        <v>32.869999999999997</v>
      </c>
      <c r="AG86" s="12">
        <v>16.790000000000003</v>
      </c>
      <c r="AH86" s="9">
        <v>53.125</v>
      </c>
      <c r="AI86" s="9">
        <v>35.56</v>
      </c>
      <c r="AJ86" s="9">
        <v>5</v>
      </c>
      <c r="AK86" s="9">
        <v>3</v>
      </c>
      <c r="AL86" s="9">
        <v>3</v>
      </c>
      <c r="AM86" s="9">
        <v>7.1766666666666667</v>
      </c>
      <c r="AN86" s="9">
        <v>36.646666666666668</v>
      </c>
      <c r="AO86" s="12">
        <v>28.23</v>
      </c>
      <c r="AP86" s="9">
        <v>47.734999999999999</v>
      </c>
      <c r="AQ86" s="9">
        <v>15.494999999999999</v>
      </c>
      <c r="AR86" s="9">
        <v>4</v>
      </c>
      <c r="AS86" s="9">
        <v>2</v>
      </c>
      <c r="AT86" s="9">
        <v>2</v>
      </c>
      <c r="AU86" s="9">
        <v>2.1033333333333331</v>
      </c>
      <c r="AV86" s="9">
        <v>10.536666666666667</v>
      </c>
      <c r="AW86" s="12">
        <v>9.3433333333333337</v>
      </c>
      <c r="AX86" s="9">
        <v>18.504999999999999</v>
      </c>
      <c r="AY86" s="9">
        <v>1.49</v>
      </c>
      <c r="AZ86" s="9">
        <v>2.5</v>
      </c>
      <c r="BA86" s="9">
        <v>0.25</v>
      </c>
      <c r="BB86" s="9">
        <v>0.25</v>
      </c>
      <c r="BC86" s="9">
        <v>1.3333333333333334E-2</v>
      </c>
      <c r="BD86" s="9">
        <v>7.6666666666666661E-2</v>
      </c>
      <c r="BE86" s="12">
        <v>0.62666666666666659</v>
      </c>
      <c r="BF86" s="19">
        <f t="shared" si="14"/>
        <v>27.080166666666663</v>
      </c>
      <c r="BG86" s="19">
        <f t="shared" si="15"/>
        <v>23.048333333333332</v>
      </c>
      <c r="BH86" s="19">
        <f t="shared" si="16"/>
        <v>14.6785</v>
      </c>
      <c r="BI86" s="19">
        <f t="shared" si="17"/>
        <v>35.085500000000003</v>
      </c>
      <c r="BJ86" s="19">
        <f t="shared" si="18"/>
        <v>23.803833333333333</v>
      </c>
      <c r="BK86" s="62">
        <f t="shared" si="19"/>
        <v>6.8766666666666669</v>
      </c>
      <c r="BL86" s="19">
        <f t="shared" si="20"/>
        <v>123.69633333333331</v>
      </c>
      <c r="BM86" s="19">
        <f t="shared" si="21"/>
        <v>130.57299999999998</v>
      </c>
    </row>
    <row r="87" spans="1:65" s="7" customFormat="1" x14ac:dyDescent="0.2">
      <c r="A87" s="7" t="s">
        <v>257</v>
      </c>
      <c r="B87" s="7" t="s">
        <v>248</v>
      </c>
      <c r="C87" s="53">
        <v>42388</v>
      </c>
      <c r="D87" s="39" t="s">
        <v>248</v>
      </c>
      <c r="E87" s="40" t="s">
        <v>143</v>
      </c>
      <c r="F87" s="32" t="s">
        <v>149</v>
      </c>
      <c r="G87" s="29">
        <v>1</v>
      </c>
      <c r="H87" s="28" t="s">
        <v>149</v>
      </c>
      <c r="I87" s="30">
        <v>1</v>
      </c>
      <c r="J87" s="9">
        <v>38.945</v>
      </c>
      <c r="K87" s="9">
        <v>14.72</v>
      </c>
      <c r="L87" s="9">
        <v>3</v>
      </c>
      <c r="M87" s="9">
        <v>1</v>
      </c>
      <c r="N87" s="9">
        <v>1</v>
      </c>
      <c r="O87" s="9">
        <v>6.6766666666666667</v>
      </c>
      <c r="P87" s="9">
        <v>46.859999999999992</v>
      </c>
      <c r="Q87" s="12">
        <v>33.49</v>
      </c>
      <c r="R87" s="9">
        <v>34.965000000000003</v>
      </c>
      <c r="S87" s="9">
        <v>0.25</v>
      </c>
      <c r="T87" s="9">
        <v>2.5</v>
      </c>
      <c r="U87" s="9">
        <v>0</v>
      </c>
      <c r="V87" s="9">
        <v>0</v>
      </c>
      <c r="W87" s="9">
        <v>0.19333333333333336</v>
      </c>
      <c r="X87" s="9">
        <v>32.07</v>
      </c>
      <c r="Y87" s="12">
        <v>17.745000000000001</v>
      </c>
      <c r="Z87" s="9">
        <v>42.373333333333335</v>
      </c>
      <c r="AA87" s="9">
        <v>1.7550000000000001</v>
      </c>
      <c r="AB87" s="9">
        <v>2.3333333333333335</v>
      </c>
      <c r="AC87" s="9">
        <v>0.33333333333333331</v>
      </c>
      <c r="AD87" s="9">
        <v>0.33333333333333331</v>
      </c>
      <c r="AE87" s="9">
        <v>1.4400000000000002</v>
      </c>
      <c r="AF87" s="9">
        <v>31.146666666666665</v>
      </c>
      <c r="AG87" s="12">
        <v>18.190000000000001</v>
      </c>
      <c r="AH87" s="9">
        <v>36.35</v>
      </c>
      <c r="AI87" s="9">
        <v>20.04</v>
      </c>
      <c r="AJ87" s="9">
        <v>3.6666666666666665</v>
      </c>
      <c r="AK87" s="9">
        <v>1.8333333333333333</v>
      </c>
      <c r="AL87" s="9">
        <v>1.8333333333333333</v>
      </c>
      <c r="AM87" s="9">
        <v>6.9999999999999993E-2</v>
      </c>
      <c r="AN87" s="9">
        <v>14.103333333333333</v>
      </c>
      <c r="AO87" s="12">
        <v>4.8966666666666674</v>
      </c>
      <c r="AP87" s="9">
        <v>22.32</v>
      </c>
      <c r="AQ87" s="9">
        <v>4.37</v>
      </c>
      <c r="AR87" s="9">
        <v>3</v>
      </c>
      <c r="AS87" s="9">
        <v>1</v>
      </c>
      <c r="AT87" s="9">
        <v>1</v>
      </c>
      <c r="AU87" s="9">
        <v>7.3333333333333334E-2</v>
      </c>
      <c r="AV87" s="9">
        <v>0.87333333333333341</v>
      </c>
      <c r="AW87" s="12">
        <v>0.54666666666666675</v>
      </c>
      <c r="AX87" s="9">
        <v>21.414999999999999</v>
      </c>
      <c r="AY87" s="9">
        <v>0.70499999999999996</v>
      </c>
      <c r="AZ87" s="9">
        <v>2.5</v>
      </c>
      <c r="BA87" s="9">
        <v>0.25</v>
      </c>
      <c r="BB87" s="9">
        <v>0.5</v>
      </c>
      <c r="BC87" s="9">
        <v>0.04</v>
      </c>
      <c r="BD87" s="9">
        <v>0.14666666666666664</v>
      </c>
      <c r="BE87" s="12">
        <v>0.31333333333333335</v>
      </c>
      <c r="BF87" s="19">
        <f t="shared" si="14"/>
        <v>17.481000000000002</v>
      </c>
      <c r="BG87" s="19">
        <f t="shared" si="15"/>
        <v>6.7995000000000001</v>
      </c>
      <c r="BH87" s="19">
        <f t="shared" si="16"/>
        <v>8.8811666666666671</v>
      </c>
      <c r="BI87" s="19">
        <f t="shared" si="17"/>
        <v>21.984333333333336</v>
      </c>
      <c r="BJ87" s="19">
        <f t="shared" si="18"/>
        <v>13.151666666666666</v>
      </c>
      <c r="BK87" s="62">
        <f t="shared" si="19"/>
        <v>7.5993333333333339</v>
      </c>
      <c r="BL87" s="19">
        <f t="shared" si="20"/>
        <v>68.297666666666672</v>
      </c>
      <c r="BM87" s="19">
        <f t="shared" si="21"/>
        <v>75.897000000000006</v>
      </c>
    </row>
    <row r="88" spans="1:65" s="7" customFormat="1" x14ac:dyDescent="0.2">
      <c r="A88" s="7" t="s">
        <v>257</v>
      </c>
      <c r="B88" s="7" t="s">
        <v>212</v>
      </c>
      <c r="C88" s="53">
        <v>42389</v>
      </c>
      <c r="D88" s="39" t="s">
        <v>212</v>
      </c>
      <c r="E88" s="40" t="s">
        <v>143</v>
      </c>
      <c r="F88" s="32" t="s">
        <v>147</v>
      </c>
      <c r="G88" s="29">
        <v>0</v>
      </c>
      <c r="H88" s="28" t="s">
        <v>149</v>
      </c>
      <c r="I88" s="30">
        <v>1</v>
      </c>
      <c r="J88" s="9">
        <v>45.18</v>
      </c>
      <c r="K88" s="9">
        <v>15.649999999999999</v>
      </c>
      <c r="L88" s="9">
        <v>5</v>
      </c>
      <c r="M88" s="9">
        <v>2</v>
      </c>
      <c r="N88" s="9">
        <v>2</v>
      </c>
      <c r="O88" s="9">
        <v>6.3666666666666671</v>
      </c>
      <c r="P88" s="9">
        <v>47.79</v>
      </c>
      <c r="Q88" s="12">
        <v>16.02</v>
      </c>
      <c r="R88" s="9">
        <v>51.62</v>
      </c>
      <c r="S88" s="9">
        <v>9.6349999999999998</v>
      </c>
      <c r="T88" s="9">
        <v>4</v>
      </c>
      <c r="U88" s="9">
        <v>1.75</v>
      </c>
      <c r="V88" s="9">
        <v>1.75</v>
      </c>
      <c r="W88" s="9">
        <v>0.08</v>
      </c>
      <c r="X88" s="9">
        <v>23.130000000000006</v>
      </c>
      <c r="Y88" s="12">
        <v>9.4833333333333325</v>
      </c>
      <c r="Z88" s="9">
        <v>36.725000000000001</v>
      </c>
      <c r="AA88" s="9">
        <v>0.82500000000000007</v>
      </c>
      <c r="AB88" s="9">
        <v>2.75</v>
      </c>
      <c r="AC88" s="9">
        <v>0.75</v>
      </c>
      <c r="AD88" s="9">
        <v>0.25</v>
      </c>
      <c r="AE88" s="9">
        <v>0.02</v>
      </c>
      <c r="AF88" s="9">
        <v>27.413333333333338</v>
      </c>
      <c r="AG88" s="12">
        <v>7.47</v>
      </c>
      <c r="AH88" s="9">
        <v>49.765000000000001</v>
      </c>
      <c r="AI88" s="9">
        <v>22.725000000000001</v>
      </c>
      <c r="AJ88" s="9">
        <v>3.75</v>
      </c>
      <c r="AK88" s="9">
        <v>1.75</v>
      </c>
      <c r="AL88" s="9">
        <v>1.75</v>
      </c>
      <c r="AM88" s="9">
        <v>4.0133333333333328</v>
      </c>
      <c r="AN88" s="9">
        <v>37.706666666666671</v>
      </c>
      <c r="AO88" s="12">
        <v>33.326666666666661</v>
      </c>
      <c r="AP88" s="9">
        <v>39.814999999999998</v>
      </c>
      <c r="AQ88" s="9">
        <v>24.365000000000002</v>
      </c>
      <c r="AR88" s="9">
        <v>3</v>
      </c>
      <c r="AS88" s="9">
        <v>2</v>
      </c>
      <c r="AT88" s="9">
        <v>2</v>
      </c>
      <c r="AU88" s="9">
        <v>0.28666666666666668</v>
      </c>
      <c r="AV88" s="9">
        <v>11.626666666666667</v>
      </c>
      <c r="AW88" s="12">
        <v>3.0133333333333332</v>
      </c>
      <c r="AX88" s="9">
        <v>23.45</v>
      </c>
      <c r="AY88" s="9">
        <v>2.86</v>
      </c>
      <c r="AZ88" s="9">
        <v>2.5</v>
      </c>
      <c r="BA88" s="9">
        <v>0.5</v>
      </c>
      <c r="BB88" s="9">
        <v>0.5</v>
      </c>
      <c r="BC88" s="9">
        <v>0.01</v>
      </c>
      <c r="BD88" s="9">
        <v>0.17</v>
      </c>
      <c r="BE88" s="12">
        <v>0.35333333333333333</v>
      </c>
      <c r="BF88" s="19">
        <f t="shared" si="14"/>
        <v>26.487000000000002</v>
      </c>
      <c r="BG88" s="19">
        <f t="shared" si="15"/>
        <v>21.566833333333335</v>
      </c>
      <c r="BH88" s="19">
        <f t="shared" si="16"/>
        <v>9.6594999999999995</v>
      </c>
      <c r="BI88" s="19">
        <f t="shared" si="17"/>
        <v>23.864000000000004</v>
      </c>
      <c r="BJ88" s="19">
        <f t="shared" si="18"/>
        <v>22.057833333333335</v>
      </c>
      <c r="BK88" s="62">
        <f t="shared" si="19"/>
        <v>8.6513333333333335</v>
      </c>
      <c r="BL88" s="19">
        <f t="shared" si="20"/>
        <v>103.63516666666668</v>
      </c>
      <c r="BM88" s="19">
        <f t="shared" si="21"/>
        <v>112.28650000000002</v>
      </c>
    </row>
    <row r="89" spans="1:65" s="7" customFormat="1" x14ac:dyDescent="0.2">
      <c r="A89" s="7" t="s">
        <v>257</v>
      </c>
      <c r="B89" s="7" t="s">
        <v>177</v>
      </c>
      <c r="C89" s="53">
        <v>42383</v>
      </c>
      <c r="D89" s="39" t="s">
        <v>177</v>
      </c>
      <c r="E89" s="40" t="s">
        <v>143</v>
      </c>
      <c r="F89" s="32" t="s">
        <v>147</v>
      </c>
      <c r="G89" s="29">
        <v>0</v>
      </c>
      <c r="H89" s="28" t="s">
        <v>147</v>
      </c>
      <c r="I89" s="30">
        <v>0</v>
      </c>
      <c r="J89" s="9">
        <v>38.500500000000002</v>
      </c>
      <c r="K89" s="9">
        <v>21.445</v>
      </c>
      <c r="L89" s="9">
        <v>4.75</v>
      </c>
      <c r="M89" s="9">
        <v>3</v>
      </c>
      <c r="N89" s="9">
        <v>3</v>
      </c>
      <c r="O89" s="9">
        <v>7.6000000000000005</v>
      </c>
      <c r="P89" s="9">
        <v>34.449999999999996</v>
      </c>
      <c r="Q89" s="12">
        <v>17.64</v>
      </c>
      <c r="R89" s="9">
        <v>41.765000000000001</v>
      </c>
      <c r="S89" s="9">
        <v>12.5</v>
      </c>
      <c r="T89" s="9">
        <v>4</v>
      </c>
      <c r="U89" s="9">
        <v>2</v>
      </c>
      <c r="V89" s="9">
        <v>2.25</v>
      </c>
      <c r="W89" s="9">
        <v>1.4433333333333334</v>
      </c>
      <c r="X89" s="9">
        <v>44.169999999999995</v>
      </c>
      <c r="Y89" s="12">
        <v>21.615000000000002</v>
      </c>
      <c r="Z89" s="9">
        <v>55.79</v>
      </c>
      <c r="AA89" s="9">
        <v>15.286666666666667</v>
      </c>
      <c r="AB89" s="9">
        <v>5</v>
      </c>
      <c r="AC89" s="9">
        <v>2.5</v>
      </c>
      <c r="AD89" s="9">
        <v>2.5</v>
      </c>
      <c r="AE89" s="9">
        <v>17.400000000000002</v>
      </c>
      <c r="AF89" s="9">
        <v>47.743333333333339</v>
      </c>
      <c r="AG89" s="12">
        <v>26.876666666666665</v>
      </c>
      <c r="AH89" s="9">
        <v>49.805</v>
      </c>
      <c r="AI89" s="9">
        <v>21.48</v>
      </c>
      <c r="AJ89" s="9">
        <v>4.25</v>
      </c>
      <c r="AK89" s="9">
        <v>2</v>
      </c>
      <c r="AL89" s="9">
        <v>2</v>
      </c>
      <c r="AM89" s="9">
        <v>2.6033333333333335</v>
      </c>
      <c r="AN89" s="9">
        <v>19.73</v>
      </c>
      <c r="AO89" s="12">
        <v>16.603333333333335</v>
      </c>
      <c r="AP89" s="9">
        <v>38.935000000000002</v>
      </c>
      <c r="AQ89" s="9">
        <v>21.439999999999998</v>
      </c>
      <c r="AR89" s="9">
        <v>4</v>
      </c>
      <c r="AS89" s="9">
        <v>2</v>
      </c>
      <c r="AT89" s="9">
        <v>2</v>
      </c>
      <c r="AU89" s="9">
        <v>1.6466666666666665</v>
      </c>
      <c r="AV89" s="9">
        <v>16.696666666666665</v>
      </c>
      <c r="AW89" s="12">
        <v>10.64</v>
      </c>
      <c r="AX89" s="9">
        <v>19.655000000000001</v>
      </c>
      <c r="AY89" s="9">
        <v>1.69</v>
      </c>
      <c r="AZ89" s="9">
        <v>2.5</v>
      </c>
      <c r="BA89" s="9">
        <v>0.5</v>
      </c>
      <c r="BB89" s="9">
        <v>0.25</v>
      </c>
      <c r="BC89" s="9">
        <v>1.4999999999999999E-2</v>
      </c>
      <c r="BD89" s="9">
        <v>0.46333333333333337</v>
      </c>
      <c r="BE89" s="12">
        <v>0.60666666666666658</v>
      </c>
      <c r="BF89" s="19">
        <f t="shared" si="14"/>
        <v>33.388500000000008</v>
      </c>
      <c r="BG89" s="19">
        <f t="shared" si="15"/>
        <v>25.564</v>
      </c>
      <c r="BH89" s="19">
        <f t="shared" si="16"/>
        <v>30.86633333333333</v>
      </c>
      <c r="BI89" s="19">
        <f t="shared" si="17"/>
        <v>26.111999999999998</v>
      </c>
      <c r="BJ89" s="19">
        <f t="shared" si="18"/>
        <v>24.528000000000002</v>
      </c>
      <c r="BK89" s="62">
        <f t="shared" si="19"/>
        <v>7.7271666666666663</v>
      </c>
      <c r="BL89" s="19">
        <f t="shared" si="20"/>
        <v>140.45883333333333</v>
      </c>
      <c r="BM89" s="19">
        <f t="shared" si="21"/>
        <v>148.18600000000001</v>
      </c>
    </row>
    <row r="90" spans="1:65" s="7" customFormat="1" x14ac:dyDescent="0.2">
      <c r="A90" s="7" t="s">
        <v>257</v>
      </c>
      <c r="B90" s="7" t="s">
        <v>202</v>
      </c>
      <c r="C90" s="53">
        <v>42388</v>
      </c>
      <c r="D90" s="39" t="s">
        <v>202</v>
      </c>
      <c r="E90" s="40" t="s">
        <v>143</v>
      </c>
      <c r="F90" s="32" t="s">
        <v>147</v>
      </c>
      <c r="G90" s="29">
        <v>0</v>
      </c>
      <c r="H90" s="28" t="s">
        <v>147</v>
      </c>
      <c r="I90" s="30">
        <v>0</v>
      </c>
      <c r="J90" s="9">
        <v>43.314999999999998</v>
      </c>
      <c r="K90" s="9">
        <v>15.780000000000001</v>
      </c>
      <c r="L90" s="9">
        <v>3.75</v>
      </c>
      <c r="M90" s="9">
        <v>2</v>
      </c>
      <c r="N90" s="9">
        <v>2</v>
      </c>
      <c r="O90" s="9">
        <v>10.693333333333333</v>
      </c>
      <c r="P90" s="9">
        <v>47.25333333333333</v>
      </c>
      <c r="Q90" s="12">
        <v>29.033333333333331</v>
      </c>
      <c r="R90" s="9">
        <v>46.893333333333338</v>
      </c>
      <c r="S90" s="9">
        <v>9.620000000000001</v>
      </c>
      <c r="T90" s="9">
        <v>3</v>
      </c>
      <c r="U90" s="9">
        <v>1</v>
      </c>
      <c r="V90" s="9">
        <v>1</v>
      </c>
      <c r="W90" s="9">
        <v>6.3333333333333339E-2</v>
      </c>
      <c r="X90" s="9">
        <v>30.136666666666667</v>
      </c>
      <c r="Y90" s="12">
        <v>15.1</v>
      </c>
      <c r="Z90" s="9">
        <v>37.233333333333327</v>
      </c>
      <c r="AA90" s="9">
        <v>0.7</v>
      </c>
      <c r="AB90" s="9">
        <v>2</v>
      </c>
      <c r="AC90" s="9">
        <v>0</v>
      </c>
      <c r="AD90" s="9">
        <v>0</v>
      </c>
      <c r="AE90" s="9">
        <v>0.13666666666666669</v>
      </c>
      <c r="AF90" s="9">
        <v>16.173333333333332</v>
      </c>
      <c r="AG90" s="12">
        <v>7.56</v>
      </c>
      <c r="AH90" s="9">
        <v>43.353333333333332</v>
      </c>
      <c r="AI90" s="9">
        <v>12.61</v>
      </c>
      <c r="AJ90" s="9">
        <v>3.8333333333333335</v>
      </c>
      <c r="AK90" s="9">
        <v>1.8333333333333333</v>
      </c>
      <c r="AL90" s="9">
        <v>1.8333333333333333</v>
      </c>
      <c r="AM90" s="9">
        <v>1.1166666666666665</v>
      </c>
      <c r="AN90" s="9">
        <v>30.526666666666667</v>
      </c>
      <c r="AO90" s="12">
        <v>19.59</v>
      </c>
      <c r="AP90" s="9">
        <v>27.560000000000002</v>
      </c>
      <c r="AQ90" s="9">
        <v>8.23</v>
      </c>
      <c r="AR90" s="9">
        <v>3.25</v>
      </c>
      <c r="AS90" s="9">
        <v>1.25</v>
      </c>
      <c r="AT90" s="9">
        <v>1.25</v>
      </c>
      <c r="AU90" s="9">
        <v>1.6666666666666666E-2</v>
      </c>
      <c r="AV90" s="9">
        <v>4.13</v>
      </c>
      <c r="AW90" s="12">
        <v>0.19666666666666666</v>
      </c>
      <c r="AX90" s="9">
        <v>14.26</v>
      </c>
      <c r="AY90" s="9">
        <v>8.23</v>
      </c>
      <c r="AZ90" s="9">
        <v>2.5</v>
      </c>
      <c r="BA90" s="9">
        <v>1</v>
      </c>
      <c r="BB90" s="9">
        <v>1.5</v>
      </c>
      <c r="BC90" s="9">
        <v>0</v>
      </c>
      <c r="BD90" s="9">
        <v>0.31</v>
      </c>
      <c r="BE90" s="12">
        <v>8.666666666666667E-2</v>
      </c>
      <c r="BF90" s="19">
        <f t="shared" si="14"/>
        <v>25.301333333333332</v>
      </c>
      <c r="BG90" s="19">
        <f t="shared" si="15"/>
        <v>15.132</v>
      </c>
      <c r="BH90" s="19">
        <f t="shared" si="16"/>
        <v>4.8260000000000005</v>
      </c>
      <c r="BI90" s="19">
        <f t="shared" si="17"/>
        <v>21.960666666666668</v>
      </c>
      <c r="BJ90" s="19">
        <f t="shared" si="18"/>
        <v>15.667666666666666</v>
      </c>
      <c r="BK90" s="62">
        <f t="shared" si="19"/>
        <v>14.156666666666666</v>
      </c>
      <c r="BL90" s="19">
        <f t="shared" si="20"/>
        <v>82.887666666666661</v>
      </c>
      <c r="BM90" s="19">
        <f t="shared" si="21"/>
        <v>97.044333333333327</v>
      </c>
    </row>
    <row r="91" spans="1:65" s="7" customFormat="1" x14ac:dyDescent="0.2">
      <c r="A91" s="7" t="s">
        <v>257</v>
      </c>
      <c r="B91" s="7" t="s">
        <v>250</v>
      </c>
      <c r="C91" s="53">
        <v>42390</v>
      </c>
      <c r="D91" s="39" t="s">
        <v>250</v>
      </c>
      <c r="E91" s="40" t="s">
        <v>143</v>
      </c>
      <c r="F91" s="32" t="s">
        <v>149</v>
      </c>
      <c r="G91" s="29">
        <v>1</v>
      </c>
      <c r="H91" s="28" t="s">
        <v>149</v>
      </c>
      <c r="I91" s="30">
        <v>1</v>
      </c>
      <c r="J91" s="9">
        <v>36.898499999999999</v>
      </c>
      <c r="K91" s="9">
        <v>10.030000000000001</v>
      </c>
      <c r="L91" s="9">
        <v>4</v>
      </c>
      <c r="M91" s="9">
        <v>1.75</v>
      </c>
      <c r="N91" s="9">
        <v>1.75</v>
      </c>
      <c r="O91" s="9">
        <v>10.533333333333333</v>
      </c>
      <c r="P91" s="9">
        <v>41.88666666666667</v>
      </c>
      <c r="Q91" s="12">
        <v>29.186666666666667</v>
      </c>
      <c r="R91" s="9">
        <v>38.865000000000002</v>
      </c>
      <c r="S91" s="9">
        <v>12.59</v>
      </c>
      <c r="T91" s="9">
        <v>3.75</v>
      </c>
      <c r="U91" s="9">
        <v>1.75</v>
      </c>
      <c r="V91" s="9">
        <v>1.75</v>
      </c>
      <c r="W91" s="9">
        <v>0.56666666666666676</v>
      </c>
      <c r="X91" s="9">
        <v>41.57</v>
      </c>
      <c r="Y91" s="12">
        <v>12.846666666666666</v>
      </c>
      <c r="Z91" s="9">
        <v>39.349999999999994</v>
      </c>
      <c r="AA91" s="9">
        <v>4.57</v>
      </c>
      <c r="AB91" s="9">
        <v>3</v>
      </c>
      <c r="AC91" s="9">
        <v>1</v>
      </c>
      <c r="AD91" s="9">
        <v>0.5</v>
      </c>
      <c r="AE91" s="9">
        <v>5.3333333333333344E-2</v>
      </c>
      <c r="AF91" s="9">
        <v>48.663333333333334</v>
      </c>
      <c r="AG91" s="12">
        <v>13.489999999999998</v>
      </c>
      <c r="AH91" s="9">
        <v>37.22</v>
      </c>
      <c r="AI91" s="9">
        <v>16.82</v>
      </c>
      <c r="AJ91" s="9">
        <v>4</v>
      </c>
      <c r="AK91" s="9">
        <v>2</v>
      </c>
      <c r="AL91" s="9">
        <v>2</v>
      </c>
      <c r="AM91" s="9">
        <v>3.9</v>
      </c>
      <c r="AN91" s="9">
        <v>43.140000000000008</v>
      </c>
      <c r="AO91" s="12">
        <v>24.1</v>
      </c>
      <c r="AP91" s="9">
        <v>30.119999999999997</v>
      </c>
      <c r="AQ91" s="9">
        <v>18.47</v>
      </c>
      <c r="AR91" s="9">
        <v>4</v>
      </c>
      <c r="AS91" s="9">
        <v>2.25</v>
      </c>
      <c r="AT91" s="9">
        <v>2.25</v>
      </c>
      <c r="AU91" s="9">
        <v>7.3333333333333334E-2</v>
      </c>
      <c r="AV91" s="9">
        <v>7.1133333333333333</v>
      </c>
      <c r="AW91" s="12">
        <v>1.4966666666666668</v>
      </c>
      <c r="AX91" s="9">
        <v>18.27</v>
      </c>
      <c r="AY91" s="9">
        <v>0.89999999999999991</v>
      </c>
      <c r="AZ91" s="9">
        <v>2.5</v>
      </c>
      <c r="BA91" s="9">
        <v>0.5</v>
      </c>
      <c r="BB91" s="9">
        <v>0</v>
      </c>
      <c r="BC91" s="9">
        <v>0.22</v>
      </c>
      <c r="BD91" s="9">
        <v>5.6466666666666656</v>
      </c>
      <c r="BE91" s="12">
        <v>3.4133333333333336</v>
      </c>
      <c r="BF91" s="19">
        <f t="shared" si="14"/>
        <v>23.576666666666668</v>
      </c>
      <c r="BG91" s="19">
        <f t="shared" si="15"/>
        <v>21.698666666666668</v>
      </c>
      <c r="BH91" s="19">
        <f t="shared" si="16"/>
        <v>12.800999999999998</v>
      </c>
      <c r="BI91" s="19">
        <f t="shared" si="17"/>
        <v>24.849</v>
      </c>
      <c r="BJ91" s="19">
        <f t="shared" si="18"/>
        <v>24.981666666666669</v>
      </c>
      <c r="BK91" s="62">
        <f t="shared" si="19"/>
        <v>7.0963333333333329</v>
      </c>
      <c r="BL91" s="19">
        <f t="shared" si="20"/>
        <v>107.90700000000001</v>
      </c>
      <c r="BM91" s="19">
        <f t="shared" si="21"/>
        <v>115.00333333333334</v>
      </c>
    </row>
    <row r="92" spans="1:65" s="7" customFormat="1" x14ac:dyDescent="0.2">
      <c r="A92" s="7" t="s">
        <v>257</v>
      </c>
      <c r="B92" s="7" t="s">
        <v>225</v>
      </c>
      <c r="C92" s="53">
        <v>42391</v>
      </c>
      <c r="D92" s="39" t="s">
        <v>225</v>
      </c>
      <c r="E92" s="40" t="s">
        <v>143</v>
      </c>
      <c r="F92" s="32" t="s">
        <v>147</v>
      </c>
      <c r="G92" s="29">
        <v>0</v>
      </c>
      <c r="H92" s="28" t="s">
        <v>149</v>
      </c>
      <c r="I92" s="30">
        <v>1</v>
      </c>
      <c r="J92" s="9">
        <v>30.520000000000003</v>
      </c>
      <c r="K92" s="9">
        <v>7.5430000000000001</v>
      </c>
      <c r="L92" s="9">
        <v>3.75</v>
      </c>
      <c r="M92" s="9">
        <v>1.5</v>
      </c>
      <c r="N92" s="9">
        <v>2</v>
      </c>
      <c r="O92" s="9">
        <v>11.576666666666666</v>
      </c>
      <c r="P92" s="9">
        <v>45.25333333333333</v>
      </c>
      <c r="Q92" s="12">
        <v>16.384999999999998</v>
      </c>
      <c r="R92" s="9">
        <v>35.024999999999999</v>
      </c>
      <c r="S92" s="9">
        <v>3.44</v>
      </c>
      <c r="T92" s="9">
        <v>3</v>
      </c>
      <c r="U92" s="9">
        <v>0.5</v>
      </c>
      <c r="V92" s="9">
        <v>0</v>
      </c>
      <c r="W92" s="9">
        <v>0.17666666666666667</v>
      </c>
      <c r="X92" s="9">
        <v>40.426666666666669</v>
      </c>
      <c r="Y92" s="12">
        <v>11.683333333333332</v>
      </c>
      <c r="Z92" s="9">
        <v>38.034999999999997</v>
      </c>
      <c r="AA92" s="9">
        <v>1.4284999999999999</v>
      </c>
      <c r="AB92" s="9">
        <v>2.5</v>
      </c>
      <c r="AC92" s="9">
        <v>0.25</v>
      </c>
      <c r="AD92" s="9">
        <v>0</v>
      </c>
      <c r="AE92" s="9">
        <v>0.01</v>
      </c>
      <c r="AF92" s="9">
        <v>38.29666666666666</v>
      </c>
      <c r="AG92" s="12">
        <v>22.743333333333336</v>
      </c>
      <c r="AH92" s="9">
        <v>53.946666666666665</v>
      </c>
      <c r="AI92" s="9">
        <v>2.8640000000000003</v>
      </c>
      <c r="AJ92" s="9">
        <v>4</v>
      </c>
      <c r="AK92" s="9">
        <v>1</v>
      </c>
      <c r="AL92" s="9">
        <v>1.3333333333333333</v>
      </c>
      <c r="AM92" s="9">
        <v>11.516666666666666</v>
      </c>
      <c r="AN92" s="9">
        <v>48.666666666666664</v>
      </c>
      <c r="AO92" s="12">
        <v>22.693333333333332</v>
      </c>
      <c r="AP92" s="9">
        <v>21.225000000000001</v>
      </c>
      <c r="AQ92" s="9">
        <v>2.59</v>
      </c>
      <c r="AR92" s="9">
        <v>3</v>
      </c>
      <c r="AS92" s="9">
        <v>1</v>
      </c>
      <c r="AT92" s="9">
        <v>1</v>
      </c>
      <c r="AU92" s="9">
        <v>6.9999999999999993E-2</v>
      </c>
      <c r="AV92" s="9">
        <v>2.1366666666666667</v>
      </c>
      <c r="AW92" s="12">
        <v>0.83666666666666678</v>
      </c>
      <c r="AX92" s="9">
        <v>11.6</v>
      </c>
      <c r="AY92" s="9">
        <v>7.8333333333333338E-2</v>
      </c>
      <c r="AZ92" s="9">
        <v>1</v>
      </c>
      <c r="BA92" s="9">
        <v>0</v>
      </c>
      <c r="BB92" s="9">
        <v>0</v>
      </c>
      <c r="BC92" s="9">
        <v>0</v>
      </c>
      <c r="BD92" s="9">
        <v>0</v>
      </c>
      <c r="BE92" s="12">
        <v>0</v>
      </c>
      <c r="BF92" s="19">
        <f t="shared" si="14"/>
        <v>21.547800000000002</v>
      </c>
      <c r="BG92" s="19">
        <f t="shared" si="15"/>
        <v>9.1773333333333333</v>
      </c>
      <c r="BH92" s="19">
        <f t="shared" si="16"/>
        <v>8.2496833333333335</v>
      </c>
      <c r="BI92" s="19">
        <f t="shared" si="17"/>
        <v>16.3154</v>
      </c>
      <c r="BJ92" s="19">
        <f t="shared" si="18"/>
        <v>13.002666666666666</v>
      </c>
      <c r="BK92" s="62">
        <f t="shared" si="19"/>
        <v>2.0078333333333331</v>
      </c>
      <c r="BL92" s="19">
        <f t="shared" si="20"/>
        <v>68.292883333333336</v>
      </c>
      <c r="BM92" s="19">
        <f t="shared" si="21"/>
        <v>70.300716666666673</v>
      </c>
    </row>
    <row r="93" spans="1:65" s="7" customFormat="1" x14ac:dyDescent="0.2">
      <c r="A93" s="7" t="s">
        <v>257</v>
      </c>
      <c r="B93" s="7" t="s">
        <v>226</v>
      </c>
      <c r="C93" s="53">
        <v>42391</v>
      </c>
      <c r="D93" s="39" t="s">
        <v>226</v>
      </c>
      <c r="E93" s="40" t="s">
        <v>143</v>
      </c>
      <c r="F93" s="32" t="s">
        <v>147</v>
      </c>
      <c r="G93" s="29">
        <v>0</v>
      </c>
      <c r="H93" s="28" t="s">
        <v>149</v>
      </c>
      <c r="I93" s="30">
        <v>1</v>
      </c>
      <c r="J93" s="9">
        <v>30.164999999999999</v>
      </c>
      <c r="K93" s="9">
        <v>8.1739999999999995</v>
      </c>
      <c r="L93" s="9">
        <v>3.25</v>
      </c>
      <c r="M93" s="9">
        <v>1.25</v>
      </c>
      <c r="N93" s="9">
        <v>1.25</v>
      </c>
      <c r="O93" s="9">
        <v>8.413333333333334</v>
      </c>
      <c r="P93" s="9">
        <v>42.583333333333336</v>
      </c>
      <c r="Q93" s="12">
        <v>24.826666666666668</v>
      </c>
      <c r="R93" s="9">
        <v>35.92</v>
      </c>
      <c r="S93" s="9">
        <v>5.07</v>
      </c>
      <c r="T93" s="9">
        <v>3</v>
      </c>
      <c r="U93" s="9">
        <v>1</v>
      </c>
      <c r="V93" s="9">
        <v>1</v>
      </c>
      <c r="W93" s="9">
        <v>0.13666666666666666</v>
      </c>
      <c r="X93" s="9">
        <v>35.18</v>
      </c>
      <c r="Y93" s="12">
        <v>10.829999999999998</v>
      </c>
      <c r="Z93" s="9">
        <v>49.72</v>
      </c>
      <c r="AA93" s="9">
        <v>1.4744999999999999</v>
      </c>
      <c r="AB93" s="9">
        <v>2.5</v>
      </c>
      <c r="AC93" s="9">
        <v>0.5</v>
      </c>
      <c r="AD93" s="9">
        <v>0.5</v>
      </c>
      <c r="AE93" s="9">
        <v>3.3333333333333335E-3</v>
      </c>
      <c r="AF93" s="9">
        <v>27.703333333333333</v>
      </c>
      <c r="AG93" s="12">
        <v>11.8</v>
      </c>
      <c r="AH93" s="9">
        <v>50.075000000000003</v>
      </c>
      <c r="AI93" s="9">
        <v>21.950000000000003</v>
      </c>
      <c r="AJ93" s="9">
        <v>4</v>
      </c>
      <c r="AK93" s="9">
        <v>2</v>
      </c>
      <c r="AL93" s="9">
        <v>2</v>
      </c>
      <c r="AM93" s="9">
        <v>2.4033333333333333</v>
      </c>
      <c r="AN93" s="9">
        <v>38.426666666666662</v>
      </c>
      <c r="AO93" s="12">
        <v>21.66333333333333</v>
      </c>
      <c r="AP93" s="9">
        <v>16.289999999999996</v>
      </c>
      <c r="AQ93" s="9">
        <v>3.62</v>
      </c>
      <c r="AR93" s="9">
        <v>3.1666666666666665</v>
      </c>
      <c r="AS93" s="9">
        <v>1</v>
      </c>
      <c r="AT93" s="9">
        <v>0.83333333333333337</v>
      </c>
      <c r="AU93" s="9">
        <v>0.13333333333333333</v>
      </c>
      <c r="AV93" s="9">
        <v>4.96</v>
      </c>
      <c r="AW93" s="12">
        <v>1.5266666666666666</v>
      </c>
      <c r="AX93" s="9">
        <v>14.975</v>
      </c>
      <c r="AY93" s="9">
        <v>0.40200000000000002</v>
      </c>
      <c r="AZ93" s="9">
        <v>2.25</v>
      </c>
      <c r="BA93" s="9">
        <v>0.25</v>
      </c>
      <c r="BB93" s="9">
        <v>0</v>
      </c>
      <c r="BC93" s="9">
        <v>0</v>
      </c>
      <c r="BD93" s="9">
        <v>3.3333333333333335E-3</v>
      </c>
      <c r="BE93" s="12">
        <v>0.08</v>
      </c>
      <c r="BF93" s="19">
        <f t="shared" si="14"/>
        <v>18.125066666666669</v>
      </c>
      <c r="BG93" s="19">
        <f t="shared" si="15"/>
        <v>14.25</v>
      </c>
      <c r="BH93" s="19">
        <f t="shared" si="16"/>
        <v>9.6574500000000008</v>
      </c>
      <c r="BI93" s="19">
        <f t="shared" si="17"/>
        <v>23.876999999999999</v>
      </c>
      <c r="BJ93" s="19">
        <f t="shared" si="18"/>
        <v>12.952999999999999</v>
      </c>
      <c r="BK93" s="62">
        <f t="shared" si="19"/>
        <v>5.3807</v>
      </c>
      <c r="BL93" s="19">
        <f t="shared" si="20"/>
        <v>78.862516666666664</v>
      </c>
      <c r="BM93" s="19">
        <f t="shared" si="21"/>
        <v>84.243216666666669</v>
      </c>
    </row>
    <row r="94" spans="1:65" s="7" customFormat="1" x14ac:dyDescent="0.2">
      <c r="A94" s="7" t="s">
        <v>257</v>
      </c>
      <c r="B94" s="7" t="s">
        <v>198</v>
      </c>
      <c r="C94" s="53">
        <v>42388</v>
      </c>
      <c r="D94" s="39" t="s">
        <v>198</v>
      </c>
      <c r="E94" s="40" t="s">
        <v>143</v>
      </c>
      <c r="F94" s="32" t="s">
        <v>147</v>
      </c>
      <c r="G94" s="29">
        <v>0</v>
      </c>
      <c r="H94" s="28" t="s">
        <v>147</v>
      </c>
      <c r="I94" s="30">
        <v>0</v>
      </c>
      <c r="J94" s="9">
        <v>44.214333333333336</v>
      </c>
      <c r="K94" s="9">
        <v>22.984999999999999</v>
      </c>
      <c r="L94" s="9">
        <v>3.8333333333333335</v>
      </c>
      <c r="M94" s="9">
        <v>2</v>
      </c>
      <c r="N94" s="9">
        <v>2</v>
      </c>
      <c r="O94" s="9">
        <v>18.286666666666665</v>
      </c>
      <c r="P94" s="9">
        <v>45.433333333333337</v>
      </c>
      <c r="Q94" s="12">
        <v>36.666666666666664</v>
      </c>
      <c r="R94" s="9">
        <v>51.018666666666661</v>
      </c>
      <c r="S94" s="9">
        <v>13.043333333333331</v>
      </c>
      <c r="T94" s="9">
        <v>2.6666666666666665</v>
      </c>
      <c r="U94" s="9">
        <v>1.1666666666666667</v>
      </c>
      <c r="V94" s="9">
        <v>1.1666666666666667</v>
      </c>
      <c r="W94" s="9">
        <v>1.9133333333333333</v>
      </c>
      <c r="X94" s="9">
        <v>37.076666666666668</v>
      </c>
      <c r="Y94" s="12">
        <v>22.689999999999998</v>
      </c>
      <c r="Z94" s="9">
        <v>44.83</v>
      </c>
      <c r="AA94" s="9">
        <v>1.575</v>
      </c>
      <c r="AB94" s="9">
        <v>1.75</v>
      </c>
      <c r="AC94" s="9">
        <v>0</v>
      </c>
      <c r="AD94" s="9">
        <v>0</v>
      </c>
      <c r="AE94" s="9">
        <v>0.15</v>
      </c>
      <c r="AF94" s="9">
        <v>21.5</v>
      </c>
      <c r="AG94" s="12">
        <v>7.7299999999999995</v>
      </c>
      <c r="AH94" s="9">
        <v>44.594999999999999</v>
      </c>
      <c r="AI94" s="9">
        <v>20.67</v>
      </c>
      <c r="AJ94" s="9">
        <v>4</v>
      </c>
      <c r="AK94" s="9">
        <v>2</v>
      </c>
      <c r="AL94" s="9">
        <v>2</v>
      </c>
      <c r="AM94" s="9">
        <v>7.98</v>
      </c>
      <c r="AN94" s="9">
        <v>41.93</v>
      </c>
      <c r="AO94" s="12">
        <v>26.24</v>
      </c>
      <c r="AP94" s="9">
        <v>29.225000000000001</v>
      </c>
      <c r="AQ94" s="9">
        <v>17.75</v>
      </c>
      <c r="AR94" s="9">
        <v>3.25</v>
      </c>
      <c r="AS94" s="9">
        <v>1.5</v>
      </c>
      <c r="AT94" s="9">
        <v>2</v>
      </c>
      <c r="AU94" s="9">
        <v>3.8599999999999994</v>
      </c>
      <c r="AV94" s="9">
        <v>18.7</v>
      </c>
      <c r="AW94" s="12">
        <v>14.896666666666667</v>
      </c>
      <c r="AX94" s="9">
        <v>14.475</v>
      </c>
      <c r="AY94" s="9">
        <v>2.6550000000000002</v>
      </c>
      <c r="AZ94" s="9">
        <v>2.5</v>
      </c>
      <c r="BA94" s="9">
        <v>0.5</v>
      </c>
      <c r="BB94" s="9">
        <v>1</v>
      </c>
      <c r="BC94" s="9">
        <v>1.6666666666666666E-2</v>
      </c>
      <c r="BD94" s="9">
        <v>1.2033333333333334</v>
      </c>
      <c r="BE94" s="12">
        <v>0.65500000000000003</v>
      </c>
      <c r="BF94" s="19">
        <f t="shared" si="14"/>
        <v>26.951833333333333</v>
      </c>
      <c r="BG94" s="19">
        <f t="shared" si="15"/>
        <v>16.676666666666666</v>
      </c>
      <c r="BH94" s="19">
        <f t="shared" si="16"/>
        <v>4.4305000000000003</v>
      </c>
      <c r="BI94" s="19">
        <f t="shared" si="17"/>
        <v>25.161999999999999</v>
      </c>
      <c r="BJ94" s="19">
        <f t="shared" si="18"/>
        <v>21.419666666666668</v>
      </c>
      <c r="BK94" s="62">
        <f t="shared" si="19"/>
        <v>10.326000000000001</v>
      </c>
      <c r="BL94" s="19">
        <f t="shared" si="20"/>
        <v>94.640666666666675</v>
      </c>
      <c r="BM94" s="19">
        <f t="shared" si="21"/>
        <v>104.96666666666667</v>
      </c>
    </row>
    <row r="95" spans="1:65" s="7" customFormat="1" x14ac:dyDescent="0.2">
      <c r="A95" s="7" t="s">
        <v>257</v>
      </c>
      <c r="B95" s="7" t="s">
        <v>217</v>
      </c>
      <c r="C95" s="53">
        <v>42390</v>
      </c>
      <c r="D95" s="39" t="s">
        <v>217</v>
      </c>
      <c r="E95" s="40" t="s">
        <v>143</v>
      </c>
      <c r="F95" s="32" t="s">
        <v>147</v>
      </c>
      <c r="G95" s="29">
        <v>0</v>
      </c>
      <c r="H95" s="28" t="s">
        <v>147</v>
      </c>
      <c r="I95" s="30">
        <v>0</v>
      </c>
      <c r="J95" s="9">
        <v>26.189999999999998</v>
      </c>
      <c r="K95" s="9">
        <v>6.97</v>
      </c>
      <c r="L95" s="9">
        <v>3.25</v>
      </c>
      <c r="M95" s="9">
        <v>1</v>
      </c>
      <c r="N95" s="9">
        <v>1</v>
      </c>
      <c r="O95" s="9">
        <v>1.8333333333333333</v>
      </c>
      <c r="P95" s="9">
        <v>34.386666666666663</v>
      </c>
      <c r="Q95" s="12">
        <v>13.03</v>
      </c>
      <c r="R95" s="9">
        <v>34.769999999999996</v>
      </c>
      <c r="S95" s="9">
        <v>3.12</v>
      </c>
      <c r="T95" s="9">
        <v>3</v>
      </c>
      <c r="U95" s="9">
        <v>0.75</v>
      </c>
      <c r="V95" s="9">
        <v>0.5</v>
      </c>
      <c r="W95" s="9">
        <v>9.3333333333333338E-2</v>
      </c>
      <c r="X95" s="9">
        <v>30.946666666666669</v>
      </c>
      <c r="Y95" s="12">
        <v>12.520000000000001</v>
      </c>
      <c r="Z95" s="9">
        <v>46.650000000000006</v>
      </c>
      <c r="AA95" s="9">
        <v>3.7649999999999997</v>
      </c>
      <c r="AB95" s="9">
        <v>3</v>
      </c>
      <c r="AC95" s="9">
        <v>0.5</v>
      </c>
      <c r="AD95" s="9">
        <v>0.5</v>
      </c>
      <c r="AE95" s="9">
        <v>0.16666666666666666</v>
      </c>
      <c r="AF95" s="9">
        <v>35.393333333333324</v>
      </c>
      <c r="AG95" s="12">
        <v>18.243333333333336</v>
      </c>
      <c r="AH95" s="9">
        <v>26.229999999999997</v>
      </c>
      <c r="AI95" s="9">
        <v>13.414999999999999</v>
      </c>
      <c r="AJ95" s="9">
        <v>4</v>
      </c>
      <c r="AK95" s="9">
        <v>1.5</v>
      </c>
      <c r="AL95" s="9">
        <v>2</v>
      </c>
      <c r="AM95" s="9">
        <v>0.78333333333333333</v>
      </c>
      <c r="AN95" s="9">
        <v>19.163333333333334</v>
      </c>
      <c r="AO95" s="12">
        <v>15.486666666666666</v>
      </c>
      <c r="AP95" s="9">
        <v>9.81</v>
      </c>
      <c r="AQ95" s="9">
        <v>1.6</v>
      </c>
      <c r="AR95" s="9">
        <v>2.75</v>
      </c>
      <c r="AS95" s="9">
        <v>0.75</v>
      </c>
      <c r="AT95" s="9">
        <v>0.5</v>
      </c>
      <c r="AU95" s="9">
        <v>5.3333333333333337E-2</v>
      </c>
      <c r="AV95" s="9">
        <v>1.6233333333333337</v>
      </c>
      <c r="AW95" s="12">
        <v>0.82</v>
      </c>
      <c r="AX95" s="9">
        <v>15.66</v>
      </c>
      <c r="AY95" s="9">
        <v>0.17499999999999999</v>
      </c>
      <c r="AZ95" s="9">
        <v>1</v>
      </c>
      <c r="BA95" s="9">
        <v>0</v>
      </c>
      <c r="BB95" s="9">
        <v>0</v>
      </c>
      <c r="BC95" s="9">
        <v>0.06</v>
      </c>
      <c r="BD95" s="9">
        <v>0.25</v>
      </c>
      <c r="BE95" s="12">
        <v>1.3133333333333332</v>
      </c>
      <c r="BF95" s="19">
        <f t="shared" si="14"/>
        <v>15.16</v>
      </c>
      <c r="BG95" s="19">
        <f t="shared" si="15"/>
        <v>11.7265</v>
      </c>
      <c r="BH95" s="19">
        <f t="shared" si="16"/>
        <v>11.530833333333332</v>
      </c>
      <c r="BI95" s="19">
        <f t="shared" si="17"/>
        <v>21.156500000000001</v>
      </c>
      <c r="BJ95" s="19">
        <f t="shared" si="18"/>
        <v>9.9045000000000023</v>
      </c>
      <c r="BK95" s="62">
        <f t="shared" si="19"/>
        <v>2.1488333333333336</v>
      </c>
      <c r="BL95" s="19">
        <f t="shared" si="20"/>
        <v>69.478333333333339</v>
      </c>
      <c r="BM95" s="19">
        <f t="shared" si="21"/>
        <v>71.627166666666668</v>
      </c>
    </row>
    <row r="96" spans="1:65" s="7" customFormat="1" ht="16" x14ac:dyDescent="0.2">
      <c r="A96" s="7" t="s">
        <v>258</v>
      </c>
      <c r="B96" s="7" t="s">
        <v>49</v>
      </c>
      <c r="C96" s="53">
        <v>43206</v>
      </c>
      <c r="D96" s="43" t="s">
        <v>49</v>
      </c>
      <c r="E96" s="13" t="s">
        <v>142</v>
      </c>
      <c r="F96" s="16" t="s">
        <v>147</v>
      </c>
      <c r="G96" s="27">
        <v>0</v>
      </c>
      <c r="H96" s="16" t="s">
        <v>148</v>
      </c>
      <c r="I96" s="25">
        <v>2</v>
      </c>
      <c r="J96" s="10">
        <v>36.031999999999996</v>
      </c>
      <c r="K96" s="10">
        <v>10.246499999999999</v>
      </c>
      <c r="L96" s="34">
        <v>4</v>
      </c>
      <c r="M96" s="10">
        <v>2</v>
      </c>
      <c r="N96" s="10">
        <v>2.25</v>
      </c>
      <c r="O96" s="10">
        <v>14.869</v>
      </c>
      <c r="P96" s="10">
        <v>47.303333333333335</v>
      </c>
      <c r="Q96" s="12">
        <v>14.634666666666666</v>
      </c>
      <c r="R96" s="10">
        <v>62.948499999999996</v>
      </c>
      <c r="S96" s="10">
        <v>4.83</v>
      </c>
      <c r="T96" s="10">
        <v>3.75</v>
      </c>
      <c r="U96" s="10">
        <v>1</v>
      </c>
      <c r="V96" s="10">
        <v>2</v>
      </c>
      <c r="W96" s="10">
        <v>0.34133333333333332</v>
      </c>
      <c r="X96" s="10">
        <v>38.808</v>
      </c>
      <c r="Y96" s="12">
        <v>14.889333333333333</v>
      </c>
      <c r="Z96" s="10">
        <v>73.367000000000004</v>
      </c>
      <c r="AA96" s="10">
        <v>6.9399999999999995</v>
      </c>
      <c r="AB96" s="10">
        <v>3</v>
      </c>
      <c r="AC96" s="10">
        <v>1.5</v>
      </c>
      <c r="AD96" s="10">
        <v>1.5</v>
      </c>
      <c r="AE96" s="10">
        <v>0.94466666666666665</v>
      </c>
      <c r="AF96" s="10">
        <v>36.20366666666667</v>
      </c>
      <c r="AG96" s="12">
        <v>15.395333333333333</v>
      </c>
      <c r="AH96" s="10">
        <v>48.74</v>
      </c>
      <c r="AI96" s="10">
        <v>19.3</v>
      </c>
      <c r="AJ96" s="10">
        <v>4.63</v>
      </c>
      <c r="AK96" s="10">
        <v>2.5</v>
      </c>
      <c r="AL96" s="10">
        <v>2.63</v>
      </c>
      <c r="AM96" s="10">
        <v>24.1</v>
      </c>
      <c r="AN96" s="10">
        <v>49.12</v>
      </c>
      <c r="AO96" s="12">
        <v>24.51</v>
      </c>
      <c r="AP96" s="10">
        <v>35.49</v>
      </c>
      <c r="AQ96" s="10">
        <v>13.97</v>
      </c>
      <c r="AR96" s="10">
        <v>3.75</v>
      </c>
      <c r="AS96" s="10">
        <v>1.75</v>
      </c>
      <c r="AT96" s="10">
        <v>1.75</v>
      </c>
      <c r="AU96" s="10">
        <v>10.57</v>
      </c>
      <c r="AV96" s="10">
        <v>33.520000000000003</v>
      </c>
      <c r="AW96" s="12">
        <v>15.47</v>
      </c>
      <c r="AX96" s="10">
        <v>68.78</v>
      </c>
      <c r="AY96" s="10">
        <v>2.12</v>
      </c>
      <c r="AZ96" s="10">
        <v>2.13</v>
      </c>
      <c r="BA96" s="10">
        <v>0.13</v>
      </c>
      <c r="BB96" s="10">
        <v>0</v>
      </c>
      <c r="BC96" s="10">
        <v>0.97</v>
      </c>
      <c r="BD96" s="10">
        <v>62.92</v>
      </c>
      <c r="BE96" s="12">
        <v>9.5500000000000007</v>
      </c>
      <c r="BF96" s="19">
        <f t="shared" si="14"/>
        <v>24.640616666666663</v>
      </c>
      <c r="BG96" s="19">
        <f t="shared" si="15"/>
        <v>19.461933333333331</v>
      </c>
      <c r="BH96" s="19">
        <f t="shared" si="16"/>
        <v>18.223533333333336</v>
      </c>
      <c r="BI96" s="19">
        <f t="shared" si="17"/>
        <v>29.669899999999998</v>
      </c>
      <c r="BJ96" s="19">
        <f t="shared" si="18"/>
        <v>22.099</v>
      </c>
      <c r="BK96" s="62">
        <f t="shared" si="19"/>
        <v>5.8598999999999997</v>
      </c>
      <c r="BL96" s="19">
        <f t="shared" si="20"/>
        <v>114.09498333333333</v>
      </c>
      <c r="BM96" s="19">
        <f t="shared" si="21"/>
        <v>119.95488333333333</v>
      </c>
    </row>
    <row r="97" spans="1:187" s="19" customFormat="1" ht="16" x14ac:dyDescent="0.2">
      <c r="A97" s="54" t="s">
        <v>258</v>
      </c>
      <c r="B97" s="54" t="s">
        <v>50</v>
      </c>
      <c r="C97" s="53">
        <v>43206</v>
      </c>
      <c r="D97" s="42" t="s">
        <v>50</v>
      </c>
      <c r="E97" s="13" t="s">
        <v>142</v>
      </c>
      <c r="F97" s="16" t="s">
        <v>149</v>
      </c>
      <c r="G97" s="27">
        <v>1</v>
      </c>
      <c r="H97" s="16" t="s">
        <v>149</v>
      </c>
      <c r="I97" s="25">
        <v>1</v>
      </c>
      <c r="J97" s="9">
        <v>43.33</v>
      </c>
      <c r="K97" s="9">
        <v>16.273</v>
      </c>
      <c r="L97" s="31">
        <v>4.5</v>
      </c>
      <c r="M97" s="9">
        <v>2.75</v>
      </c>
      <c r="N97" s="9">
        <v>3</v>
      </c>
      <c r="O97" s="9">
        <v>1.8180000000000003</v>
      </c>
      <c r="P97" s="9">
        <v>59.213666666666676</v>
      </c>
      <c r="Q97" s="12">
        <v>18.111666666666665</v>
      </c>
      <c r="R97" s="9">
        <v>70.595500000000001</v>
      </c>
      <c r="S97" s="9">
        <v>17.062000000000001</v>
      </c>
      <c r="T97" s="9">
        <v>4</v>
      </c>
      <c r="U97" s="9">
        <v>2</v>
      </c>
      <c r="V97" s="9">
        <v>2</v>
      </c>
      <c r="W97" s="9">
        <v>0.67300000000000004</v>
      </c>
      <c r="X97" s="9">
        <v>48.829333333333331</v>
      </c>
      <c r="Y97" s="12">
        <v>22.184000000000001</v>
      </c>
      <c r="Z97" s="9">
        <v>70.007499999999993</v>
      </c>
      <c r="AA97" s="9">
        <v>0.61949999999999994</v>
      </c>
      <c r="AB97" s="9">
        <v>1.75</v>
      </c>
      <c r="AC97" s="9">
        <v>0.75</v>
      </c>
      <c r="AD97" s="9">
        <v>0.25</v>
      </c>
      <c r="AE97" s="9">
        <v>0.14100000000000001</v>
      </c>
      <c r="AF97" s="9">
        <v>37.958999999999996</v>
      </c>
      <c r="AG97" s="12">
        <v>21.148333333333333</v>
      </c>
      <c r="AH97" s="9">
        <v>39.207500000000003</v>
      </c>
      <c r="AI97" s="9">
        <v>21.173500000000001</v>
      </c>
      <c r="AJ97" s="9">
        <v>4.75</v>
      </c>
      <c r="AK97" s="9">
        <v>2.75</v>
      </c>
      <c r="AL97" s="9">
        <v>3</v>
      </c>
      <c r="AM97" s="9">
        <v>23.929000000000002</v>
      </c>
      <c r="AN97" s="9">
        <v>66.223666666666659</v>
      </c>
      <c r="AO97" s="12">
        <v>30.808999999999997</v>
      </c>
      <c r="AP97" s="9">
        <v>35.789000000000001</v>
      </c>
      <c r="AQ97" s="9">
        <v>19.567499999999999</v>
      </c>
      <c r="AR97" s="9">
        <v>4.5</v>
      </c>
      <c r="AS97" s="9">
        <v>2.5</v>
      </c>
      <c r="AT97" s="9">
        <v>2.5</v>
      </c>
      <c r="AU97" s="9">
        <v>11.515999999999998</v>
      </c>
      <c r="AV97" s="9">
        <v>28.663666666666671</v>
      </c>
      <c r="AW97" s="12">
        <v>14.822333333333333</v>
      </c>
      <c r="AX97" s="9">
        <v>80.276499999999999</v>
      </c>
      <c r="AY97" s="9">
        <v>4.4245000000000001</v>
      </c>
      <c r="AZ97" s="9">
        <v>2.5</v>
      </c>
      <c r="BA97" s="9">
        <v>0.55000000000000004</v>
      </c>
      <c r="BB97" s="9">
        <v>0.5</v>
      </c>
      <c r="BC97" s="9">
        <v>7.9000000000000001E-2</v>
      </c>
      <c r="BD97" s="9">
        <v>62.818999999999996</v>
      </c>
      <c r="BE97" s="12">
        <v>12.741666666666665</v>
      </c>
      <c r="BF97" s="19">
        <f t="shared" si="14"/>
        <v>31.585966666666664</v>
      </c>
      <c r="BG97" s="19">
        <f t="shared" si="15"/>
        <v>25.244599999999998</v>
      </c>
      <c r="BH97" s="19">
        <f t="shared" si="16"/>
        <v>9.0067833333333329</v>
      </c>
      <c r="BI97" s="19">
        <f t="shared" si="17"/>
        <v>32.721600000000002</v>
      </c>
      <c r="BJ97" s="19">
        <f t="shared" si="18"/>
        <v>29.088983333333331</v>
      </c>
      <c r="BK97" s="62">
        <f t="shared" si="19"/>
        <v>10.213116666666666</v>
      </c>
      <c r="BL97" s="19">
        <f t="shared" si="20"/>
        <v>127.64793333333334</v>
      </c>
      <c r="BM97" s="19">
        <f t="shared" si="21"/>
        <v>137.86105000000001</v>
      </c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</row>
    <row r="98" spans="1:187" s="19" customFormat="1" ht="16" x14ac:dyDescent="0.2">
      <c r="A98" s="54" t="s">
        <v>258</v>
      </c>
      <c r="B98" s="54" t="s">
        <v>51</v>
      </c>
      <c r="C98" s="53">
        <v>43206</v>
      </c>
      <c r="D98" s="42" t="s">
        <v>51</v>
      </c>
      <c r="E98" s="13" t="s">
        <v>142</v>
      </c>
      <c r="F98" s="16" t="s">
        <v>147</v>
      </c>
      <c r="G98" s="27">
        <v>0</v>
      </c>
      <c r="H98" s="16" t="s">
        <v>147</v>
      </c>
      <c r="I98" s="25">
        <v>0</v>
      </c>
      <c r="J98" s="9">
        <v>30.319000000000003</v>
      </c>
      <c r="K98" s="9">
        <v>8.5390000000000015</v>
      </c>
      <c r="L98" s="31">
        <v>3.25</v>
      </c>
      <c r="M98" s="9">
        <v>2.5</v>
      </c>
      <c r="N98" s="9">
        <v>2</v>
      </c>
      <c r="O98" s="9">
        <v>6.7523333333333335</v>
      </c>
      <c r="P98" s="9">
        <v>50.952333333333335</v>
      </c>
      <c r="Q98" s="12">
        <v>11.522666666666666</v>
      </c>
      <c r="R98" s="9">
        <v>39.8825</v>
      </c>
      <c r="S98" s="9">
        <v>9.7014999999999993</v>
      </c>
      <c r="T98" s="9">
        <v>4.25</v>
      </c>
      <c r="U98" s="9">
        <v>1.5</v>
      </c>
      <c r="V98" s="9">
        <v>1.75</v>
      </c>
      <c r="W98" s="9">
        <v>0.11066666666666665</v>
      </c>
      <c r="X98" s="9">
        <v>38.07033333333333</v>
      </c>
      <c r="Y98" s="12">
        <v>13.483666666666666</v>
      </c>
      <c r="Z98" s="9">
        <v>66.62</v>
      </c>
      <c r="AA98" s="9">
        <v>8.7959999999999994</v>
      </c>
      <c r="AB98" s="9">
        <v>3</v>
      </c>
      <c r="AC98" s="9">
        <v>1.25</v>
      </c>
      <c r="AD98" s="9">
        <v>1</v>
      </c>
      <c r="AE98" s="9">
        <v>7.8666666666666663E-2</v>
      </c>
      <c r="AF98" s="9">
        <v>49.990666666666662</v>
      </c>
      <c r="AG98" s="12">
        <v>26.727333333333334</v>
      </c>
      <c r="AH98" s="9">
        <v>42.38</v>
      </c>
      <c r="AI98" s="9">
        <v>19.2</v>
      </c>
      <c r="AJ98" s="9">
        <v>4.25</v>
      </c>
      <c r="AK98" s="9">
        <v>2.25</v>
      </c>
      <c r="AL98" s="9">
        <v>2.75</v>
      </c>
      <c r="AM98" s="9">
        <v>24.53233333333333</v>
      </c>
      <c r="AN98" s="9">
        <v>43.043333333333329</v>
      </c>
      <c r="AO98" s="12">
        <v>15.694000000000001</v>
      </c>
      <c r="AP98" s="9">
        <v>52.71</v>
      </c>
      <c r="AQ98" s="9">
        <v>23.19</v>
      </c>
      <c r="AR98" s="9">
        <v>4</v>
      </c>
      <c r="AS98" s="9">
        <v>2.13</v>
      </c>
      <c r="AT98" s="9">
        <v>2.13</v>
      </c>
      <c r="AU98" s="9">
        <v>25.213666666666668</v>
      </c>
      <c r="AV98" s="9">
        <v>51.466000000000001</v>
      </c>
      <c r="AW98" s="12">
        <v>21.084333333333333</v>
      </c>
      <c r="AX98" s="9">
        <v>75.19</v>
      </c>
      <c r="AY98" s="9">
        <v>10.119999999999999</v>
      </c>
      <c r="AZ98" s="9">
        <v>3.13</v>
      </c>
      <c r="BA98" s="9">
        <v>1</v>
      </c>
      <c r="BB98" s="9">
        <v>1.1299999999999999</v>
      </c>
      <c r="BC98" s="9">
        <v>3.0110000000000006</v>
      </c>
      <c r="BD98" s="9">
        <v>76.573333333333338</v>
      </c>
      <c r="BE98" s="12">
        <v>15.232666666666667</v>
      </c>
      <c r="BF98" s="19">
        <f t="shared" ref="BF98:BF129" si="22">SUM((K98*0.1)+(L98*2)+(M98*3.33)+(N98*3.33)+(Q98*0.1))</f>
        <v>23.491166666666665</v>
      </c>
      <c r="BG98" s="19">
        <f t="shared" ref="BG98:BG129" si="23">SUM((S98*0.1)+(T98*2)+(U98*3.33)+(V98*3.33)+(Y98*0.1))</f>
        <v>21.641016666666669</v>
      </c>
      <c r="BH98" s="19">
        <f t="shared" ref="BH98:BH129" si="24">SUM((AA98*0.1)+(AB98*2)+(AC98*3.33)+(AD98*3.33)+(AG98*0.1))</f>
        <v>17.044833333333333</v>
      </c>
      <c r="BI98" s="19">
        <f t="shared" ref="BI98:BI129" si="25">SUM((AI98*0.1)+(AJ98*2)+(AK98*3.33)+(AL98*3.33)+(AQ98*0.1))</f>
        <v>29.388999999999999</v>
      </c>
      <c r="BJ98" s="19">
        <f t="shared" ref="BJ98:BJ129" si="26">SUM((AQ98*0.1)+(AR98*2)+(AS98*3.33)+(AT98*3.33)+(AW98*0.1))</f>
        <v>26.613233333333337</v>
      </c>
      <c r="BK98" s="62">
        <f t="shared" ref="BK98:BK129" si="27">SUM((AY98*0.1)+(AZ98*2)+(BA98*3.33)+(BB98*3.33)+(BE98*0.1))</f>
        <v>15.888166666666667</v>
      </c>
      <c r="BL98" s="19">
        <f t="shared" si="20"/>
        <v>118.17925</v>
      </c>
      <c r="BM98" s="19">
        <f t="shared" si="21"/>
        <v>134.06741666666667</v>
      </c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</row>
    <row r="99" spans="1:187" s="19" customFormat="1" ht="16" x14ac:dyDescent="0.2">
      <c r="A99" s="54" t="s">
        <v>258</v>
      </c>
      <c r="B99" s="54" t="s">
        <v>52</v>
      </c>
      <c r="C99" s="53">
        <v>43206</v>
      </c>
      <c r="D99" s="42" t="s">
        <v>52</v>
      </c>
      <c r="E99" s="13" t="s">
        <v>143</v>
      </c>
      <c r="F99" s="16" t="s">
        <v>147</v>
      </c>
      <c r="G99" s="27">
        <v>0</v>
      </c>
      <c r="H99" s="16" t="s">
        <v>149</v>
      </c>
      <c r="I99" s="25">
        <v>1</v>
      </c>
      <c r="J99" s="31">
        <v>25.406749999999999</v>
      </c>
      <c r="K99" s="9">
        <v>9.4</v>
      </c>
      <c r="L99" s="31">
        <v>3.75</v>
      </c>
      <c r="M99" s="9">
        <v>2.25</v>
      </c>
      <c r="N99" s="9">
        <v>2</v>
      </c>
      <c r="O99" s="9">
        <v>11.580333333333334</v>
      </c>
      <c r="P99" s="9">
        <v>34.625</v>
      </c>
      <c r="Q99" s="12">
        <v>9.7776666666666667</v>
      </c>
      <c r="R99" s="9">
        <v>46.39</v>
      </c>
      <c r="S99" s="9">
        <v>13.61</v>
      </c>
      <c r="T99" s="9">
        <v>4.25</v>
      </c>
      <c r="U99" s="9">
        <v>2.25</v>
      </c>
      <c r="V99" s="9">
        <v>2.38</v>
      </c>
      <c r="W99" s="9">
        <v>1.3780000000000001</v>
      </c>
      <c r="X99" s="9">
        <v>45.529666666666664</v>
      </c>
      <c r="Y99" s="12">
        <v>16.201000000000001</v>
      </c>
      <c r="Z99" s="9">
        <v>56.6</v>
      </c>
      <c r="AA99" s="9">
        <v>6.62</v>
      </c>
      <c r="AB99" s="9">
        <v>2.75</v>
      </c>
      <c r="AC99" s="9">
        <v>0.75</v>
      </c>
      <c r="AD99" s="9">
        <v>0.63</v>
      </c>
      <c r="AE99" s="9">
        <v>1.2873333333333334</v>
      </c>
      <c r="AF99" s="9">
        <v>41.796999999999997</v>
      </c>
      <c r="AG99" s="12">
        <v>17.632666666666665</v>
      </c>
      <c r="AH99" s="9">
        <v>21.814499999999999</v>
      </c>
      <c r="AI99" s="9">
        <v>6.668000000000001</v>
      </c>
      <c r="AJ99" s="9">
        <v>3.25</v>
      </c>
      <c r="AK99" s="9">
        <v>1.5</v>
      </c>
      <c r="AL99" s="9">
        <v>2</v>
      </c>
      <c r="AM99" s="9">
        <v>19.733999999999998</v>
      </c>
      <c r="AN99" s="9">
        <v>29.078666666666667</v>
      </c>
      <c r="AO99" s="12">
        <v>8.7620000000000005</v>
      </c>
      <c r="AP99" s="9">
        <v>33.798000000000002</v>
      </c>
      <c r="AQ99" s="9">
        <v>10.202</v>
      </c>
      <c r="AR99" s="9">
        <v>4</v>
      </c>
      <c r="AS99" s="9">
        <v>1.75</v>
      </c>
      <c r="AT99" s="9">
        <v>2</v>
      </c>
      <c r="AU99" s="9">
        <v>16.519666666666666</v>
      </c>
      <c r="AV99" s="9">
        <v>34.957999999999998</v>
      </c>
      <c r="AW99" s="12">
        <v>9.3590000000000018</v>
      </c>
      <c r="AX99" s="9">
        <v>37.105000000000004</v>
      </c>
      <c r="AY99" s="9">
        <v>18.735500000000002</v>
      </c>
      <c r="AZ99" s="9">
        <v>4</v>
      </c>
      <c r="BA99" s="9">
        <v>2</v>
      </c>
      <c r="BB99" s="9">
        <v>2</v>
      </c>
      <c r="BC99" s="9">
        <v>11.392000000000001</v>
      </c>
      <c r="BD99" s="9">
        <v>49.837666666666671</v>
      </c>
      <c r="BE99" s="12">
        <v>7.0070000000000006</v>
      </c>
      <c r="BF99" s="19">
        <f t="shared" si="22"/>
        <v>23.570266666666669</v>
      </c>
      <c r="BG99" s="19">
        <f t="shared" si="23"/>
        <v>26.899000000000001</v>
      </c>
      <c r="BH99" s="19">
        <f t="shared" si="24"/>
        <v>12.520666666666667</v>
      </c>
      <c r="BI99" s="19">
        <f t="shared" si="25"/>
        <v>19.841999999999999</v>
      </c>
      <c r="BJ99" s="19">
        <f t="shared" si="26"/>
        <v>22.4436</v>
      </c>
      <c r="BK99" s="62">
        <f t="shared" si="27"/>
        <v>23.89425</v>
      </c>
      <c r="BL99" s="19">
        <f t="shared" si="20"/>
        <v>105.27553333333334</v>
      </c>
      <c r="BM99" s="19">
        <f t="shared" si="21"/>
        <v>129.16978333333333</v>
      </c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</row>
    <row r="100" spans="1:187" s="19" customFormat="1" ht="16" x14ac:dyDescent="0.2">
      <c r="A100" s="54" t="s">
        <v>258</v>
      </c>
      <c r="B100" s="54" t="s">
        <v>53</v>
      </c>
      <c r="C100" s="53">
        <v>43206</v>
      </c>
      <c r="D100" s="42" t="s">
        <v>53</v>
      </c>
      <c r="E100" s="13" t="s">
        <v>142</v>
      </c>
      <c r="F100" s="16" t="s">
        <v>149</v>
      </c>
      <c r="G100" s="27">
        <v>1</v>
      </c>
      <c r="H100" s="16" t="s">
        <v>149</v>
      </c>
      <c r="I100" s="25">
        <v>1</v>
      </c>
      <c r="J100" s="31">
        <v>31.52675</v>
      </c>
      <c r="K100" s="9">
        <v>17.21</v>
      </c>
      <c r="L100" s="31">
        <v>4.5</v>
      </c>
      <c r="M100" s="9">
        <v>2.13</v>
      </c>
      <c r="N100" s="9">
        <v>3</v>
      </c>
      <c r="O100" s="9">
        <v>18.655333333333335</v>
      </c>
      <c r="P100" s="9">
        <v>47.247999999999998</v>
      </c>
      <c r="Q100" s="12">
        <v>11.714333333333334</v>
      </c>
      <c r="R100" s="9">
        <v>52.11</v>
      </c>
      <c r="S100" s="9">
        <v>6.85</v>
      </c>
      <c r="T100" s="9">
        <v>3.5</v>
      </c>
      <c r="U100" s="9">
        <v>1.5</v>
      </c>
      <c r="V100" s="9">
        <v>1.5</v>
      </c>
      <c r="W100" s="9">
        <v>0.128</v>
      </c>
      <c r="X100" s="9">
        <v>44.176333333333332</v>
      </c>
      <c r="Y100" s="12">
        <v>20.542333333333335</v>
      </c>
      <c r="Z100" s="9">
        <v>56.77</v>
      </c>
      <c r="AA100" s="9">
        <v>1.27</v>
      </c>
      <c r="AB100" s="9">
        <v>2.13</v>
      </c>
      <c r="AC100" s="9">
        <v>0.13</v>
      </c>
      <c r="AD100" s="9">
        <v>0.13</v>
      </c>
      <c r="AE100" s="9">
        <v>3.3999999999999996E-2</v>
      </c>
      <c r="AF100" s="9">
        <v>21.947000000000003</v>
      </c>
      <c r="AG100" s="12">
        <v>13.018666666666666</v>
      </c>
      <c r="AH100" s="9">
        <v>35.682500000000005</v>
      </c>
      <c r="AI100" s="9">
        <v>14.1035</v>
      </c>
      <c r="AJ100" s="9">
        <v>3.75</v>
      </c>
      <c r="AK100" s="9">
        <v>2</v>
      </c>
      <c r="AL100" s="9">
        <v>2.25</v>
      </c>
      <c r="AM100" s="9">
        <v>24.08</v>
      </c>
      <c r="AN100" s="9">
        <v>37.601666666666667</v>
      </c>
      <c r="AO100" s="12">
        <v>10.431666666666667</v>
      </c>
      <c r="AP100" s="9">
        <v>42.825000000000003</v>
      </c>
      <c r="AQ100" s="9">
        <v>20.909500000000001</v>
      </c>
      <c r="AR100" s="9">
        <v>4.25</v>
      </c>
      <c r="AS100" s="9">
        <v>2.25</v>
      </c>
      <c r="AT100" s="9">
        <v>2</v>
      </c>
      <c r="AU100" s="9">
        <v>20.517666666666667</v>
      </c>
      <c r="AV100" s="9">
        <v>45.883000000000003</v>
      </c>
      <c r="AW100" s="12">
        <v>14.917333333333332</v>
      </c>
      <c r="AX100" s="9">
        <v>74.646000000000001</v>
      </c>
      <c r="AY100" s="9">
        <v>10.6205</v>
      </c>
      <c r="AZ100" s="9">
        <v>3</v>
      </c>
      <c r="BA100" s="9">
        <v>1</v>
      </c>
      <c r="BB100" s="9">
        <v>1</v>
      </c>
      <c r="BC100" s="9">
        <v>0.59799999999999998</v>
      </c>
      <c r="BD100" s="9">
        <v>78.14</v>
      </c>
      <c r="BE100" s="12">
        <v>3.9750000000000001</v>
      </c>
      <c r="BF100" s="19">
        <f t="shared" si="22"/>
        <v>28.975333333333332</v>
      </c>
      <c r="BG100" s="19">
        <f t="shared" si="23"/>
        <v>19.729233333333333</v>
      </c>
      <c r="BH100" s="19">
        <f t="shared" si="24"/>
        <v>6.554666666666666</v>
      </c>
      <c r="BI100" s="19">
        <f t="shared" si="25"/>
        <v>25.1538</v>
      </c>
      <c r="BJ100" s="19">
        <f t="shared" si="26"/>
        <v>26.235183333333332</v>
      </c>
      <c r="BK100" s="62">
        <f t="shared" si="27"/>
        <v>14.119550000000002</v>
      </c>
      <c r="BL100" s="19">
        <f t="shared" si="20"/>
        <v>106.64821666666666</v>
      </c>
      <c r="BM100" s="19">
        <f t="shared" si="21"/>
        <v>120.76776666666666</v>
      </c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</row>
    <row r="101" spans="1:187" s="19" customFormat="1" ht="16" x14ac:dyDescent="0.2">
      <c r="A101" s="54" t="s">
        <v>258</v>
      </c>
      <c r="B101" s="54" t="s">
        <v>54</v>
      </c>
      <c r="C101" s="53">
        <v>43206</v>
      </c>
      <c r="D101" s="42" t="s">
        <v>54</v>
      </c>
      <c r="E101" s="13" t="s">
        <v>142</v>
      </c>
      <c r="F101" s="16" t="s">
        <v>149</v>
      </c>
      <c r="G101" s="27">
        <v>1</v>
      </c>
      <c r="H101" s="16" t="s">
        <v>149</v>
      </c>
      <c r="I101" s="25">
        <v>1</v>
      </c>
      <c r="J101" s="9">
        <v>35.458999999999996</v>
      </c>
      <c r="K101" s="9">
        <v>16.134</v>
      </c>
      <c r="L101" s="31">
        <v>4.5</v>
      </c>
      <c r="M101" s="9">
        <v>2.5</v>
      </c>
      <c r="N101" s="9">
        <v>3</v>
      </c>
      <c r="O101" s="9">
        <v>16.559000000000001</v>
      </c>
      <c r="P101" s="9">
        <v>54.045999999999999</v>
      </c>
      <c r="Q101" s="12">
        <v>15.026666666666666</v>
      </c>
      <c r="R101" s="9">
        <v>51.11</v>
      </c>
      <c r="S101" s="9">
        <v>9.6080000000000005</v>
      </c>
      <c r="T101" s="9">
        <v>4</v>
      </c>
      <c r="U101" s="9">
        <v>2</v>
      </c>
      <c r="V101" s="9">
        <v>2</v>
      </c>
      <c r="W101" s="9">
        <v>7.6380000000000008</v>
      </c>
      <c r="X101" s="9">
        <v>56.660333333333334</v>
      </c>
      <c r="Y101" s="12">
        <v>24.772000000000002</v>
      </c>
      <c r="Z101" s="9">
        <v>70.930000000000007</v>
      </c>
      <c r="AA101" s="9">
        <v>0.23049999999999998</v>
      </c>
      <c r="AB101" s="9">
        <v>1.75</v>
      </c>
      <c r="AC101" s="9">
        <v>0</v>
      </c>
      <c r="AD101" s="9">
        <v>0</v>
      </c>
      <c r="AE101" s="9">
        <v>6.6205666666666668E-3</v>
      </c>
      <c r="AF101" s="9">
        <v>10.238333333333332</v>
      </c>
      <c r="AG101" s="12">
        <v>3.0079999999999996</v>
      </c>
      <c r="AH101" s="9">
        <v>45.537000000000006</v>
      </c>
      <c r="AI101" s="9">
        <v>18.137</v>
      </c>
      <c r="AJ101" s="9">
        <v>4.25</v>
      </c>
      <c r="AK101" s="9">
        <v>2.25</v>
      </c>
      <c r="AL101" s="9">
        <v>2.5</v>
      </c>
      <c r="AM101" s="9">
        <v>22.364666666666665</v>
      </c>
      <c r="AN101" s="9">
        <v>53.443666666666672</v>
      </c>
      <c r="AO101" s="12">
        <v>24.628333333333334</v>
      </c>
      <c r="AP101" s="9">
        <v>54.064499999999995</v>
      </c>
      <c r="AQ101" s="9">
        <v>30.273000000000003</v>
      </c>
      <c r="AR101" s="9">
        <v>4.25</v>
      </c>
      <c r="AS101" s="9">
        <v>2.25</v>
      </c>
      <c r="AT101" s="9">
        <v>1.5</v>
      </c>
      <c r="AU101" s="9">
        <v>16.891000000000002</v>
      </c>
      <c r="AV101" s="9">
        <v>50.844666666666662</v>
      </c>
      <c r="AW101" s="12">
        <v>13.813666666666668</v>
      </c>
      <c r="AX101" s="9">
        <v>62.799500000000002</v>
      </c>
      <c r="AY101" s="9">
        <v>4.7665000000000006</v>
      </c>
      <c r="AZ101" s="9">
        <v>2</v>
      </c>
      <c r="BA101" s="9">
        <v>0</v>
      </c>
      <c r="BB101" s="9">
        <v>0</v>
      </c>
      <c r="BC101" s="9">
        <v>0.25066666666666665</v>
      </c>
      <c r="BD101" s="9">
        <v>74.052999999999997</v>
      </c>
      <c r="BE101" s="12">
        <v>3.5696666666666665</v>
      </c>
      <c r="BF101" s="19">
        <f t="shared" si="22"/>
        <v>30.43106666666667</v>
      </c>
      <c r="BG101" s="19">
        <f t="shared" si="23"/>
        <v>24.757999999999999</v>
      </c>
      <c r="BH101" s="19">
        <f t="shared" si="24"/>
        <v>3.8238500000000002</v>
      </c>
      <c r="BI101" s="19">
        <f t="shared" si="25"/>
        <v>29.1585</v>
      </c>
      <c r="BJ101" s="19">
        <f t="shared" si="26"/>
        <v>25.396166666666669</v>
      </c>
      <c r="BK101" s="62">
        <f t="shared" si="27"/>
        <v>4.8336166666666669</v>
      </c>
      <c r="BL101" s="19">
        <f t="shared" si="20"/>
        <v>113.56758333333335</v>
      </c>
      <c r="BM101" s="19">
        <f t="shared" si="21"/>
        <v>118.40120000000002</v>
      </c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</row>
    <row r="102" spans="1:187" s="19" customFormat="1" ht="16" x14ac:dyDescent="0.2">
      <c r="A102" s="54" t="s">
        <v>258</v>
      </c>
      <c r="B102" s="54" t="s">
        <v>55</v>
      </c>
      <c r="C102" s="53">
        <v>43206</v>
      </c>
      <c r="D102" s="42" t="s">
        <v>55</v>
      </c>
      <c r="E102" s="13" t="s">
        <v>142</v>
      </c>
      <c r="F102" s="16" t="s">
        <v>149</v>
      </c>
      <c r="G102" s="27">
        <v>1</v>
      </c>
      <c r="H102" s="16" t="s">
        <v>149</v>
      </c>
      <c r="I102" s="25">
        <v>1</v>
      </c>
      <c r="J102" s="31">
        <v>25.830000000000002</v>
      </c>
      <c r="K102" s="9">
        <v>12.42</v>
      </c>
      <c r="L102" s="31">
        <v>4.333333333333333</v>
      </c>
      <c r="M102" s="9">
        <v>1.92</v>
      </c>
      <c r="N102" s="9">
        <v>2.33</v>
      </c>
      <c r="O102" s="9">
        <v>14.03</v>
      </c>
      <c r="P102" s="9">
        <v>36.369999999999997</v>
      </c>
      <c r="Q102" s="12">
        <v>9.0500000000000007</v>
      </c>
      <c r="R102" s="9">
        <v>57.53</v>
      </c>
      <c r="S102" s="9">
        <v>9.6</v>
      </c>
      <c r="T102" s="9">
        <v>3.42</v>
      </c>
      <c r="U102" s="9">
        <v>1.42</v>
      </c>
      <c r="V102" s="9">
        <v>1.42</v>
      </c>
      <c r="W102" s="9">
        <v>0.49</v>
      </c>
      <c r="X102" s="9">
        <v>44.53</v>
      </c>
      <c r="Y102" s="12">
        <v>18.32</v>
      </c>
      <c r="Z102" s="9">
        <v>62.06</v>
      </c>
      <c r="AA102" s="9">
        <v>4.0199999999999996</v>
      </c>
      <c r="AB102" s="9">
        <v>2.58</v>
      </c>
      <c r="AC102" s="9">
        <v>0.57999999999999996</v>
      </c>
      <c r="AD102" s="9">
        <v>0.57999999999999996</v>
      </c>
      <c r="AE102" s="9">
        <v>0.12</v>
      </c>
      <c r="AF102" s="9">
        <v>38.11</v>
      </c>
      <c r="AG102" s="12">
        <v>12.82</v>
      </c>
      <c r="AH102" s="9">
        <v>31.37</v>
      </c>
      <c r="AI102" s="9">
        <v>20.97</v>
      </c>
      <c r="AJ102" s="9">
        <v>4.25</v>
      </c>
      <c r="AK102" s="9">
        <v>2.25</v>
      </c>
      <c r="AL102" s="9">
        <v>2.25</v>
      </c>
      <c r="AM102" s="9">
        <v>20.29</v>
      </c>
      <c r="AN102" s="9">
        <v>39.799999999999997</v>
      </c>
      <c r="AO102" s="12">
        <v>18.91</v>
      </c>
      <c r="AP102" s="9">
        <v>35.049999999999997</v>
      </c>
      <c r="AQ102" s="9">
        <v>17.8</v>
      </c>
      <c r="AR102" s="9">
        <v>4</v>
      </c>
      <c r="AS102" s="9">
        <v>2</v>
      </c>
      <c r="AT102" s="9">
        <v>2.17</v>
      </c>
      <c r="AU102" s="9">
        <v>8.14</v>
      </c>
      <c r="AV102" s="9">
        <v>27.89</v>
      </c>
      <c r="AW102" s="12">
        <v>14.73</v>
      </c>
      <c r="AX102" s="9">
        <v>68.97</v>
      </c>
      <c r="AY102" s="9">
        <v>6.99</v>
      </c>
      <c r="AZ102" s="9">
        <v>3</v>
      </c>
      <c r="BA102" s="9">
        <v>0.92</v>
      </c>
      <c r="BB102" s="9">
        <v>1</v>
      </c>
      <c r="BC102" s="9">
        <v>0.34</v>
      </c>
      <c r="BD102" s="9">
        <v>74.63066666666667</v>
      </c>
      <c r="BE102" s="12">
        <v>6.8</v>
      </c>
      <c r="BF102" s="19">
        <f t="shared" si="22"/>
        <v>24.966166666666666</v>
      </c>
      <c r="BG102" s="19">
        <f t="shared" si="23"/>
        <v>19.089200000000002</v>
      </c>
      <c r="BH102" s="19">
        <f t="shared" si="24"/>
        <v>10.706800000000001</v>
      </c>
      <c r="BI102" s="19">
        <f t="shared" si="25"/>
        <v>27.362000000000002</v>
      </c>
      <c r="BJ102" s="19">
        <f t="shared" si="26"/>
        <v>25.139099999999999</v>
      </c>
      <c r="BK102" s="62">
        <f t="shared" si="27"/>
        <v>13.772599999999999</v>
      </c>
      <c r="BL102" s="19">
        <f t="shared" si="20"/>
        <v>107.26326666666667</v>
      </c>
      <c r="BM102" s="19">
        <f t="shared" si="21"/>
        <v>121.03586666666666</v>
      </c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</row>
    <row r="103" spans="1:187" s="19" customFormat="1" ht="16" x14ac:dyDescent="0.2">
      <c r="A103" s="54" t="s">
        <v>258</v>
      </c>
      <c r="B103" s="54" t="s">
        <v>56</v>
      </c>
      <c r="C103" s="53">
        <v>43206</v>
      </c>
      <c r="D103" s="42" t="s">
        <v>56</v>
      </c>
      <c r="E103" s="13" t="s">
        <v>142</v>
      </c>
      <c r="F103" s="16" t="s">
        <v>147</v>
      </c>
      <c r="G103" s="27">
        <v>0</v>
      </c>
      <c r="H103" s="16" t="s">
        <v>148</v>
      </c>
      <c r="I103" s="25">
        <v>2</v>
      </c>
      <c r="J103" s="31">
        <v>27.5595</v>
      </c>
      <c r="K103" s="9">
        <v>14.13</v>
      </c>
      <c r="L103" s="31">
        <v>4.125</v>
      </c>
      <c r="M103" s="9">
        <v>2</v>
      </c>
      <c r="N103" s="9">
        <v>2.25</v>
      </c>
      <c r="O103" s="9">
        <v>17.84</v>
      </c>
      <c r="P103" s="9">
        <v>45.8</v>
      </c>
      <c r="Q103" s="12">
        <v>11.73</v>
      </c>
      <c r="R103" s="9">
        <v>57.55</v>
      </c>
      <c r="S103" s="9">
        <v>11.34</v>
      </c>
      <c r="T103" s="9">
        <v>4.38</v>
      </c>
      <c r="U103" s="9">
        <v>2.13</v>
      </c>
      <c r="V103" s="9">
        <v>2.13</v>
      </c>
      <c r="W103" s="9">
        <v>2.84</v>
      </c>
      <c r="X103" s="9">
        <v>49.95</v>
      </c>
      <c r="Y103" s="12">
        <v>25.33</v>
      </c>
      <c r="Z103" s="9">
        <v>72.36</v>
      </c>
      <c r="AA103" s="9">
        <v>6.94</v>
      </c>
      <c r="AB103" s="9">
        <v>3.63</v>
      </c>
      <c r="AC103" s="9">
        <v>1.5</v>
      </c>
      <c r="AD103" s="9">
        <v>1.5</v>
      </c>
      <c r="AE103" s="9">
        <v>0.33</v>
      </c>
      <c r="AF103" s="9">
        <v>50.75</v>
      </c>
      <c r="AG103" s="12">
        <v>20.98</v>
      </c>
      <c r="AH103" s="9">
        <v>42.19</v>
      </c>
      <c r="AI103" s="9">
        <v>18.87</v>
      </c>
      <c r="AJ103" s="9">
        <v>4</v>
      </c>
      <c r="AK103" s="9">
        <v>2</v>
      </c>
      <c r="AL103" s="9">
        <v>2.38</v>
      </c>
      <c r="AM103" s="9">
        <v>21.42</v>
      </c>
      <c r="AN103" s="9">
        <v>53.74</v>
      </c>
      <c r="AO103" s="12">
        <v>25.26</v>
      </c>
      <c r="AP103" s="9">
        <v>43.12</v>
      </c>
      <c r="AQ103" s="9">
        <v>21.02</v>
      </c>
      <c r="AR103" s="9">
        <v>4</v>
      </c>
      <c r="AS103" s="9">
        <v>2.25</v>
      </c>
      <c r="AT103" s="9">
        <v>2.17</v>
      </c>
      <c r="AU103" s="9">
        <v>20.27</v>
      </c>
      <c r="AV103" s="9">
        <v>47.24</v>
      </c>
      <c r="AW103" s="12">
        <v>22.52</v>
      </c>
      <c r="AX103" s="9">
        <v>68.66</v>
      </c>
      <c r="AY103" s="9">
        <v>10.07</v>
      </c>
      <c r="AZ103" s="9">
        <v>3.33</v>
      </c>
      <c r="BA103" s="9">
        <v>0.57999999999999996</v>
      </c>
      <c r="BB103" s="9">
        <v>0.57999999999999996</v>
      </c>
      <c r="BC103" s="9">
        <v>0.11</v>
      </c>
      <c r="BD103" s="9">
        <v>75.34</v>
      </c>
      <c r="BE103" s="12">
        <v>17.79</v>
      </c>
      <c r="BF103" s="19">
        <f t="shared" si="22"/>
        <v>24.988500000000002</v>
      </c>
      <c r="BG103" s="19">
        <f t="shared" si="23"/>
        <v>26.6128</v>
      </c>
      <c r="BH103" s="19">
        <f t="shared" si="24"/>
        <v>20.041999999999998</v>
      </c>
      <c r="BI103" s="19">
        <f t="shared" si="25"/>
        <v>26.574400000000001</v>
      </c>
      <c r="BJ103" s="19">
        <f t="shared" si="26"/>
        <v>27.072599999999998</v>
      </c>
      <c r="BK103" s="62">
        <f t="shared" si="27"/>
        <v>13.3088</v>
      </c>
      <c r="BL103" s="19">
        <f t="shared" si="20"/>
        <v>125.29029999999999</v>
      </c>
      <c r="BM103" s="19">
        <f t="shared" si="21"/>
        <v>138.59909999999999</v>
      </c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</row>
    <row r="104" spans="1:187" s="19" customFormat="1" ht="16" x14ac:dyDescent="0.2">
      <c r="A104" s="54" t="s">
        <v>258</v>
      </c>
      <c r="B104" s="54" t="s">
        <v>57</v>
      </c>
      <c r="C104" s="53">
        <v>43206</v>
      </c>
      <c r="D104" s="42" t="s">
        <v>57</v>
      </c>
      <c r="E104" s="13" t="s">
        <v>142</v>
      </c>
      <c r="F104" s="16" t="s">
        <v>147</v>
      </c>
      <c r="G104" s="27">
        <v>0</v>
      </c>
      <c r="H104" s="16" t="s">
        <v>149</v>
      </c>
      <c r="I104" s="25">
        <v>1</v>
      </c>
      <c r="J104" s="31">
        <v>36.786749999999998</v>
      </c>
      <c r="K104" s="9">
        <v>19.3</v>
      </c>
      <c r="L104" s="31">
        <v>5</v>
      </c>
      <c r="M104" s="9">
        <v>2.75</v>
      </c>
      <c r="N104" s="9">
        <v>3</v>
      </c>
      <c r="O104" s="9">
        <v>18.239999999999998</v>
      </c>
      <c r="P104" s="9">
        <v>56.84</v>
      </c>
      <c r="Q104" s="12">
        <v>16.07</v>
      </c>
      <c r="R104" s="9">
        <v>60.34</v>
      </c>
      <c r="S104" s="9">
        <v>12.31</v>
      </c>
      <c r="T104" s="9">
        <v>3.5</v>
      </c>
      <c r="U104" s="9">
        <v>1.63</v>
      </c>
      <c r="V104" s="9">
        <v>1.5</v>
      </c>
      <c r="W104" s="9">
        <v>1.1200000000000001</v>
      </c>
      <c r="X104" s="9">
        <v>47.15</v>
      </c>
      <c r="Y104" s="12">
        <v>23.32</v>
      </c>
      <c r="Z104" s="9">
        <v>81.99</v>
      </c>
      <c r="AA104" s="9">
        <v>1</v>
      </c>
      <c r="AB104" s="9">
        <v>2</v>
      </c>
      <c r="AC104" s="9">
        <v>0.13</v>
      </c>
      <c r="AD104" s="9">
        <v>0</v>
      </c>
      <c r="AE104" s="9">
        <v>0.33</v>
      </c>
      <c r="AF104" s="9">
        <v>44.35</v>
      </c>
      <c r="AG104" s="12">
        <v>24.95</v>
      </c>
      <c r="AH104" s="9">
        <v>41.37</v>
      </c>
      <c r="AI104" s="9">
        <v>30.33</v>
      </c>
      <c r="AJ104" s="9">
        <v>4.88</v>
      </c>
      <c r="AK104" s="9">
        <v>2.88</v>
      </c>
      <c r="AL104" s="9">
        <v>2.88</v>
      </c>
      <c r="AM104" s="9">
        <v>21.6</v>
      </c>
      <c r="AN104" s="9">
        <v>41.65</v>
      </c>
      <c r="AO104" s="12">
        <v>20.34</v>
      </c>
      <c r="AP104" s="9">
        <v>45.66</v>
      </c>
      <c r="AQ104" s="9">
        <v>31.21</v>
      </c>
      <c r="AR104" s="9">
        <v>5</v>
      </c>
      <c r="AS104" s="9">
        <v>3</v>
      </c>
      <c r="AT104" s="9">
        <v>3</v>
      </c>
      <c r="AU104" s="9">
        <v>25.61</v>
      </c>
      <c r="AV104" s="9">
        <v>57.66</v>
      </c>
      <c r="AW104" s="12">
        <v>23.57</v>
      </c>
      <c r="AX104" s="9">
        <v>67.180000000000007</v>
      </c>
      <c r="AY104" s="9">
        <v>6.51</v>
      </c>
      <c r="AZ104" s="9">
        <v>2.38</v>
      </c>
      <c r="BA104" s="9">
        <v>0.38</v>
      </c>
      <c r="BB104" s="9">
        <v>0.25</v>
      </c>
      <c r="BC104" s="9">
        <v>1.3</v>
      </c>
      <c r="BD104" s="9">
        <v>64.180000000000007</v>
      </c>
      <c r="BE104" s="12">
        <v>15.5</v>
      </c>
      <c r="BF104" s="19">
        <f t="shared" si="22"/>
        <v>32.6845</v>
      </c>
      <c r="BG104" s="19">
        <f t="shared" si="23"/>
        <v>20.985900000000001</v>
      </c>
      <c r="BH104" s="19">
        <f t="shared" si="24"/>
        <v>7.0278999999999998</v>
      </c>
      <c r="BI104" s="19">
        <f t="shared" si="25"/>
        <v>35.094800000000006</v>
      </c>
      <c r="BJ104" s="19">
        <f t="shared" si="26"/>
        <v>35.457999999999998</v>
      </c>
      <c r="BK104" s="62">
        <f t="shared" si="27"/>
        <v>9.0588999999999995</v>
      </c>
      <c r="BL104" s="19">
        <f t="shared" si="20"/>
        <v>131.25110000000001</v>
      </c>
      <c r="BM104" s="19">
        <f t="shared" si="21"/>
        <v>140.31</v>
      </c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</row>
    <row r="105" spans="1:187" s="19" customFormat="1" ht="16" x14ac:dyDescent="0.2">
      <c r="A105" s="54" t="s">
        <v>258</v>
      </c>
      <c r="B105" s="54" t="s">
        <v>58</v>
      </c>
      <c r="C105" s="53">
        <v>43207</v>
      </c>
      <c r="D105" s="43" t="s">
        <v>58</v>
      </c>
      <c r="E105" s="13" t="s">
        <v>142</v>
      </c>
      <c r="F105" s="16" t="s">
        <v>148</v>
      </c>
      <c r="G105" s="27">
        <v>2</v>
      </c>
      <c r="H105" s="16" t="s">
        <v>148</v>
      </c>
      <c r="I105" s="25">
        <v>2</v>
      </c>
      <c r="J105" s="9">
        <v>24.669</v>
      </c>
      <c r="K105" s="9">
        <v>8.8789999999999996</v>
      </c>
      <c r="L105" s="31">
        <v>4</v>
      </c>
      <c r="M105" s="9">
        <v>2</v>
      </c>
      <c r="N105" s="9">
        <v>2</v>
      </c>
      <c r="O105" s="9">
        <v>9.4006666666666661</v>
      </c>
      <c r="P105" s="9">
        <v>42.348666666666666</v>
      </c>
      <c r="Q105" s="12">
        <v>13.349333333333334</v>
      </c>
      <c r="R105" s="9">
        <v>61.3795</v>
      </c>
      <c r="S105" s="9">
        <v>10.980499999999999</v>
      </c>
      <c r="T105" s="9">
        <v>4</v>
      </c>
      <c r="U105" s="9">
        <v>2</v>
      </c>
      <c r="V105" s="9">
        <v>2</v>
      </c>
      <c r="W105" s="9">
        <v>0.11733333333333333</v>
      </c>
      <c r="X105" s="9">
        <v>26.038666666666668</v>
      </c>
      <c r="Y105" s="12">
        <v>5.0886666666666667</v>
      </c>
      <c r="Z105" s="9">
        <v>64.913000000000011</v>
      </c>
      <c r="AA105" s="9">
        <v>0.60799999999999998</v>
      </c>
      <c r="AB105" s="9">
        <v>2</v>
      </c>
      <c r="AC105" s="9">
        <v>0</v>
      </c>
      <c r="AD105" s="9">
        <v>0</v>
      </c>
      <c r="AE105" s="9">
        <v>3.5999999999999997E-2</v>
      </c>
      <c r="AF105" s="9">
        <v>11.188333333333333</v>
      </c>
      <c r="AG105" s="12">
        <v>9.5953333333333344</v>
      </c>
      <c r="AH105" s="9">
        <v>55.836500000000001</v>
      </c>
      <c r="AI105" s="9">
        <v>22.875</v>
      </c>
      <c r="AJ105" s="9">
        <v>4.75</v>
      </c>
      <c r="AK105" s="9">
        <v>2.7</v>
      </c>
      <c r="AL105" s="9">
        <v>2.75</v>
      </c>
      <c r="AM105" s="9">
        <v>24.257000000000001</v>
      </c>
      <c r="AN105" s="9">
        <v>63.958666666666666</v>
      </c>
      <c r="AO105" s="12">
        <v>32.492000000000004</v>
      </c>
      <c r="AP105" s="9">
        <v>32.797499999999999</v>
      </c>
      <c r="AQ105" s="9">
        <v>14.126999999999999</v>
      </c>
      <c r="AR105" s="9">
        <v>4</v>
      </c>
      <c r="AS105" s="9">
        <v>2</v>
      </c>
      <c r="AT105" s="9">
        <v>2</v>
      </c>
      <c r="AU105" s="9">
        <v>5.567333333333333</v>
      </c>
      <c r="AV105" s="9">
        <v>14.406333333333334</v>
      </c>
      <c r="AW105" s="12">
        <v>7.4443333333333328</v>
      </c>
      <c r="AX105" s="9">
        <v>77.227499999999992</v>
      </c>
      <c r="AY105" s="9">
        <v>2.5715000000000003</v>
      </c>
      <c r="AZ105" s="9">
        <v>2</v>
      </c>
      <c r="BA105" s="9">
        <v>0</v>
      </c>
      <c r="BB105" s="9">
        <v>0</v>
      </c>
      <c r="BC105" s="9">
        <v>0.19033333333333335</v>
      </c>
      <c r="BD105" s="9">
        <v>48.155000000000001</v>
      </c>
      <c r="BE105" s="12">
        <v>6.8603333333333332</v>
      </c>
      <c r="BF105" s="19">
        <f t="shared" si="22"/>
        <v>23.542833333333334</v>
      </c>
      <c r="BG105" s="19">
        <f t="shared" si="23"/>
        <v>22.926916666666667</v>
      </c>
      <c r="BH105" s="19">
        <f t="shared" si="24"/>
        <v>5.0203333333333342</v>
      </c>
      <c r="BI105" s="19">
        <f t="shared" si="25"/>
        <v>31.348700000000001</v>
      </c>
      <c r="BJ105" s="19">
        <f t="shared" si="26"/>
        <v>23.477133333333335</v>
      </c>
      <c r="BK105" s="62">
        <f t="shared" si="27"/>
        <v>4.9431833333333337</v>
      </c>
      <c r="BL105" s="19">
        <f t="shared" si="20"/>
        <v>106.31591666666668</v>
      </c>
      <c r="BM105" s="19">
        <f t="shared" si="21"/>
        <v>111.25910000000002</v>
      </c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</row>
    <row r="106" spans="1:187" s="19" customFormat="1" ht="16" x14ac:dyDescent="0.2">
      <c r="A106" s="54" t="s">
        <v>258</v>
      </c>
      <c r="B106" s="54" t="s">
        <v>59</v>
      </c>
      <c r="C106" s="53">
        <v>43207</v>
      </c>
      <c r="D106" s="43" t="s">
        <v>59</v>
      </c>
      <c r="E106" s="13" t="s">
        <v>142</v>
      </c>
      <c r="F106" s="16" t="s">
        <v>147</v>
      </c>
      <c r="G106" s="27">
        <v>0</v>
      </c>
      <c r="H106" s="16" t="s">
        <v>149</v>
      </c>
      <c r="I106" s="25">
        <v>1</v>
      </c>
      <c r="J106" s="9">
        <v>19.225000000000001</v>
      </c>
      <c r="K106" s="9">
        <v>6.7605000000000004</v>
      </c>
      <c r="L106" s="31">
        <v>3</v>
      </c>
      <c r="M106" s="9">
        <v>1</v>
      </c>
      <c r="N106" s="9">
        <v>2</v>
      </c>
      <c r="O106" s="9">
        <v>11.406000000000001</v>
      </c>
      <c r="P106" s="9">
        <v>37.576333333333331</v>
      </c>
      <c r="Q106" s="12">
        <v>10.487333333333334</v>
      </c>
      <c r="R106" s="9">
        <v>38.874499999999998</v>
      </c>
      <c r="S106" s="9">
        <v>6.7479999999999993</v>
      </c>
      <c r="T106" s="9">
        <v>3.25</v>
      </c>
      <c r="U106" s="9">
        <v>1</v>
      </c>
      <c r="V106" s="9">
        <v>1</v>
      </c>
      <c r="W106" s="9">
        <v>1.2333333333333333E-2</v>
      </c>
      <c r="X106" s="9">
        <v>24.498666666666669</v>
      </c>
      <c r="Y106" s="12">
        <v>3.4806666666666666</v>
      </c>
      <c r="Z106" s="9">
        <v>57.560499999999998</v>
      </c>
      <c r="AA106" s="9">
        <v>5.7275</v>
      </c>
      <c r="AB106" s="9">
        <v>3</v>
      </c>
      <c r="AC106" s="9">
        <v>1</v>
      </c>
      <c r="AD106" s="9">
        <v>1</v>
      </c>
      <c r="AE106" s="9">
        <v>1.6653333333333336</v>
      </c>
      <c r="AF106" s="9">
        <v>43.68366666666666</v>
      </c>
      <c r="AG106" s="12">
        <v>25.399666666666665</v>
      </c>
      <c r="AH106" s="9">
        <v>35.256999999999998</v>
      </c>
      <c r="AI106" s="9">
        <v>18.187999999999999</v>
      </c>
      <c r="AJ106" s="9">
        <v>4</v>
      </c>
      <c r="AK106" s="9">
        <v>1.75</v>
      </c>
      <c r="AL106" s="9">
        <v>2</v>
      </c>
      <c r="AM106" s="9">
        <v>19.459666666666667</v>
      </c>
      <c r="AN106" s="9">
        <v>36.969000000000001</v>
      </c>
      <c r="AO106" s="12">
        <v>25.302333333333333</v>
      </c>
      <c r="AP106" s="9">
        <v>31.791499999999999</v>
      </c>
      <c r="AQ106" s="9">
        <v>14.391500000000001</v>
      </c>
      <c r="AR106" s="9">
        <v>4</v>
      </c>
      <c r="AS106" s="9">
        <v>1.5</v>
      </c>
      <c r="AT106" s="9">
        <v>2</v>
      </c>
      <c r="AU106" s="9">
        <v>17.140666666666664</v>
      </c>
      <c r="AV106" s="9">
        <v>34.154666666666664</v>
      </c>
      <c r="AW106" s="12">
        <v>17.661000000000001</v>
      </c>
      <c r="AX106" s="9">
        <v>77.816000000000003</v>
      </c>
      <c r="AY106" s="9">
        <v>3.649</v>
      </c>
      <c r="AZ106" s="9">
        <v>2.25</v>
      </c>
      <c r="BA106" s="9">
        <v>0.25</v>
      </c>
      <c r="BB106" s="9">
        <v>0.25</v>
      </c>
      <c r="BC106" s="9">
        <v>0.31433333333333335</v>
      </c>
      <c r="BD106" s="9">
        <v>65.923000000000002</v>
      </c>
      <c r="BE106" s="12">
        <v>8.3333333333333339</v>
      </c>
      <c r="BF106" s="19">
        <f t="shared" si="22"/>
        <v>17.714783333333333</v>
      </c>
      <c r="BG106" s="19">
        <f t="shared" si="23"/>
        <v>14.182866666666666</v>
      </c>
      <c r="BH106" s="19">
        <f t="shared" si="24"/>
        <v>15.772716666666668</v>
      </c>
      <c r="BI106" s="19">
        <f t="shared" si="25"/>
        <v>23.745450000000002</v>
      </c>
      <c r="BJ106" s="19">
        <f t="shared" si="26"/>
        <v>22.860250000000001</v>
      </c>
      <c r="BK106" s="62">
        <f t="shared" si="27"/>
        <v>7.3632333333333335</v>
      </c>
      <c r="BL106" s="19">
        <f t="shared" si="20"/>
        <v>94.276066666666679</v>
      </c>
      <c r="BM106" s="19">
        <f t="shared" si="21"/>
        <v>101.63930000000002</v>
      </c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</row>
    <row r="107" spans="1:187" s="19" customFormat="1" ht="16" x14ac:dyDescent="0.2">
      <c r="A107" s="54" t="s">
        <v>258</v>
      </c>
      <c r="B107" s="54" t="s">
        <v>60</v>
      </c>
      <c r="C107" s="53">
        <v>43207</v>
      </c>
      <c r="D107" s="43" t="s">
        <v>60</v>
      </c>
      <c r="E107" s="18" t="s">
        <v>143</v>
      </c>
      <c r="F107" s="16" t="s">
        <v>149</v>
      </c>
      <c r="G107" s="27">
        <v>1</v>
      </c>
      <c r="H107" s="16" t="s">
        <v>148</v>
      </c>
      <c r="I107" s="25">
        <v>2</v>
      </c>
      <c r="J107" s="31">
        <v>40.03875</v>
      </c>
      <c r="K107" s="9">
        <v>15.33</v>
      </c>
      <c r="L107" s="31">
        <v>4.375</v>
      </c>
      <c r="M107" s="9">
        <v>2.5</v>
      </c>
      <c r="N107" s="9">
        <v>2.75</v>
      </c>
      <c r="O107" s="9">
        <v>5.1466666666666656</v>
      </c>
      <c r="P107" s="9">
        <v>36.779000000000003</v>
      </c>
      <c r="Q107" s="12">
        <v>9.9806666666666661</v>
      </c>
      <c r="R107" s="9">
        <v>45.44</v>
      </c>
      <c r="S107" s="9">
        <v>7.48</v>
      </c>
      <c r="T107" s="9">
        <v>3.38</v>
      </c>
      <c r="U107" s="9">
        <v>1.5</v>
      </c>
      <c r="V107" s="9">
        <v>1.38</v>
      </c>
      <c r="W107" s="9">
        <v>0.33333333333333331</v>
      </c>
      <c r="X107" s="9">
        <v>35.324000000000005</v>
      </c>
      <c r="Y107" s="12">
        <v>15.071333333333333</v>
      </c>
      <c r="Z107" s="9">
        <v>67.86</v>
      </c>
      <c r="AA107" s="9">
        <v>5.24</v>
      </c>
      <c r="AB107" s="9">
        <v>3.5</v>
      </c>
      <c r="AC107" s="9">
        <v>1.38</v>
      </c>
      <c r="AD107" s="9">
        <v>1.5</v>
      </c>
      <c r="AE107" s="9">
        <v>9.2666666666666661E-2</v>
      </c>
      <c r="AF107" s="9">
        <v>41.396999999999998</v>
      </c>
      <c r="AG107" s="12">
        <v>19.306666666666668</v>
      </c>
      <c r="AH107" s="9">
        <v>45.85</v>
      </c>
      <c r="AI107" s="9">
        <v>19.489999999999998</v>
      </c>
      <c r="AJ107" s="9">
        <v>4.25</v>
      </c>
      <c r="AK107" s="9">
        <v>2.13</v>
      </c>
      <c r="AL107" s="9">
        <v>2.25</v>
      </c>
      <c r="AM107" s="9">
        <v>22.984333333333336</v>
      </c>
      <c r="AN107" s="9">
        <v>53.45</v>
      </c>
      <c r="AO107" s="12">
        <v>30.27</v>
      </c>
      <c r="AP107" s="9">
        <v>16.41</v>
      </c>
      <c r="AQ107" s="9">
        <v>7.7</v>
      </c>
      <c r="AR107" s="9">
        <v>3.38</v>
      </c>
      <c r="AS107" s="9">
        <v>1.1299999999999999</v>
      </c>
      <c r="AT107" s="9">
        <v>1.1299999999999999</v>
      </c>
      <c r="AU107" s="9">
        <v>2.73</v>
      </c>
      <c r="AV107" s="9">
        <v>8.9700000000000006</v>
      </c>
      <c r="AW107" s="12">
        <v>5.14</v>
      </c>
      <c r="AX107" s="9">
        <v>75.790000000000006</v>
      </c>
      <c r="AY107" s="9">
        <v>2.95</v>
      </c>
      <c r="AZ107" s="9">
        <v>2</v>
      </c>
      <c r="BA107" s="9">
        <v>0</v>
      </c>
      <c r="BB107" s="9">
        <v>0</v>
      </c>
      <c r="BC107" s="9">
        <v>0.44</v>
      </c>
      <c r="BD107" s="9">
        <v>75.19</v>
      </c>
      <c r="BE107" s="12">
        <v>11.25</v>
      </c>
      <c r="BF107" s="19">
        <f t="shared" si="22"/>
        <v>28.763566666666662</v>
      </c>
      <c r="BG107" s="19">
        <f t="shared" si="23"/>
        <v>18.60553333333333</v>
      </c>
      <c r="BH107" s="19">
        <f t="shared" si="24"/>
        <v>19.045066666666667</v>
      </c>
      <c r="BI107" s="19">
        <f t="shared" si="25"/>
        <v>25.804399999999998</v>
      </c>
      <c r="BJ107" s="19">
        <f t="shared" si="26"/>
        <v>15.569799999999999</v>
      </c>
      <c r="BK107" s="62">
        <f t="shared" si="27"/>
        <v>5.42</v>
      </c>
      <c r="BL107" s="19">
        <f t="shared" si="20"/>
        <v>107.78836666666666</v>
      </c>
      <c r="BM107" s="19">
        <f t="shared" si="21"/>
        <v>113.20836666666666</v>
      </c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</row>
    <row r="108" spans="1:187" s="19" customFormat="1" ht="16" x14ac:dyDescent="0.2">
      <c r="A108" s="54" t="s">
        <v>258</v>
      </c>
      <c r="B108" s="54" t="s">
        <v>61</v>
      </c>
      <c r="C108" s="53">
        <v>43207</v>
      </c>
      <c r="D108" s="43" t="s">
        <v>61</v>
      </c>
      <c r="E108" s="13" t="s">
        <v>142</v>
      </c>
      <c r="F108" s="16" t="s">
        <v>147</v>
      </c>
      <c r="G108" s="27">
        <v>0</v>
      </c>
      <c r="H108" s="16" t="s">
        <v>147</v>
      </c>
      <c r="I108" s="25">
        <v>0</v>
      </c>
      <c r="J108" s="9">
        <v>46.966999999999999</v>
      </c>
      <c r="K108" s="9">
        <v>19.755499999999998</v>
      </c>
      <c r="L108" s="31">
        <v>5</v>
      </c>
      <c r="M108" s="9">
        <v>3</v>
      </c>
      <c r="N108" s="9">
        <v>2.75</v>
      </c>
      <c r="O108" s="9">
        <v>14.557000000000002</v>
      </c>
      <c r="P108" s="9">
        <v>54.782333333333334</v>
      </c>
      <c r="Q108" s="12">
        <v>16.426666666666666</v>
      </c>
      <c r="R108" s="9">
        <v>66.477499999999992</v>
      </c>
      <c r="S108" s="9">
        <v>13.5815</v>
      </c>
      <c r="T108" s="9">
        <v>4</v>
      </c>
      <c r="U108" s="9">
        <v>2</v>
      </c>
      <c r="V108" s="9">
        <v>2</v>
      </c>
      <c r="W108" s="9">
        <v>1.9506666666666665</v>
      </c>
      <c r="X108" s="9">
        <v>47.698333333333331</v>
      </c>
      <c r="Y108" s="12">
        <v>20.152333333333331</v>
      </c>
      <c r="Z108" s="9">
        <v>73.406999999999996</v>
      </c>
      <c r="AA108" s="9">
        <v>3.2984999999999998</v>
      </c>
      <c r="AB108" s="9">
        <v>3.5</v>
      </c>
      <c r="AC108" s="9">
        <v>1</v>
      </c>
      <c r="AD108" s="9">
        <v>1</v>
      </c>
      <c r="AE108" s="9">
        <v>0.30066666666666664</v>
      </c>
      <c r="AF108" s="9">
        <v>48.628666666666675</v>
      </c>
      <c r="AG108" s="12">
        <v>15.771000000000001</v>
      </c>
      <c r="AH108" s="9">
        <v>55.859499999999997</v>
      </c>
      <c r="AI108" s="9">
        <v>30.085000000000001</v>
      </c>
      <c r="AJ108" s="9">
        <v>5</v>
      </c>
      <c r="AK108" s="9">
        <v>3</v>
      </c>
      <c r="AL108" s="9">
        <v>3</v>
      </c>
      <c r="AM108" s="9">
        <v>28.850333333333335</v>
      </c>
      <c r="AN108" s="9">
        <v>66.320999999999998</v>
      </c>
      <c r="AO108" s="12">
        <v>38.283666666666669</v>
      </c>
      <c r="AP108" s="9">
        <v>28.2515</v>
      </c>
      <c r="AQ108" s="9">
        <v>14.137</v>
      </c>
      <c r="AR108" s="9">
        <v>3.75</v>
      </c>
      <c r="AS108" s="9">
        <v>1.5</v>
      </c>
      <c r="AT108" s="9">
        <v>1.75</v>
      </c>
      <c r="AU108" s="9">
        <v>15.503333333333332</v>
      </c>
      <c r="AV108" s="9">
        <v>35.273333333333333</v>
      </c>
      <c r="AW108" s="12">
        <v>17.740666666666666</v>
      </c>
      <c r="AX108" s="9">
        <v>68.295000000000002</v>
      </c>
      <c r="AY108" s="9">
        <v>1.9325000000000001</v>
      </c>
      <c r="AZ108" s="9">
        <v>2</v>
      </c>
      <c r="BA108" s="9">
        <v>0</v>
      </c>
      <c r="BB108" s="9">
        <v>0</v>
      </c>
      <c r="BC108" s="9">
        <v>0.156</v>
      </c>
      <c r="BD108" s="9">
        <v>71.435333333333332</v>
      </c>
      <c r="BE108" s="12">
        <v>12.406999999999998</v>
      </c>
      <c r="BF108" s="19">
        <f t="shared" si="22"/>
        <v>32.765716666666663</v>
      </c>
      <c r="BG108" s="19">
        <f t="shared" si="23"/>
        <v>24.693383333333333</v>
      </c>
      <c r="BH108" s="19">
        <f t="shared" si="24"/>
        <v>15.56695</v>
      </c>
      <c r="BI108" s="19">
        <f t="shared" si="25"/>
        <v>34.402200000000001</v>
      </c>
      <c r="BJ108" s="19">
        <f t="shared" si="26"/>
        <v>21.510266666666666</v>
      </c>
      <c r="BK108" s="62">
        <f t="shared" si="27"/>
        <v>5.4339499999999994</v>
      </c>
      <c r="BL108" s="19">
        <f t="shared" si="20"/>
        <v>128.93851666666666</v>
      </c>
      <c r="BM108" s="19">
        <f t="shared" si="21"/>
        <v>134.37246666666667</v>
      </c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</row>
    <row r="109" spans="1:187" s="19" customFormat="1" ht="16" x14ac:dyDescent="0.2">
      <c r="A109" s="54" t="s">
        <v>258</v>
      </c>
      <c r="B109" s="54" t="s">
        <v>62</v>
      </c>
      <c r="C109" s="53">
        <v>43207</v>
      </c>
      <c r="D109" s="43" t="s">
        <v>62</v>
      </c>
      <c r="E109" s="13" t="s">
        <v>142</v>
      </c>
      <c r="F109" s="16" t="s">
        <v>149</v>
      </c>
      <c r="G109" s="27">
        <v>1</v>
      </c>
      <c r="H109" s="16" t="s">
        <v>148</v>
      </c>
      <c r="I109" s="25">
        <v>2</v>
      </c>
      <c r="J109" s="9">
        <v>32.352499999999999</v>
      </c>
      <c r="K109" s="9">
        <v>13.166</v>
      </c>
      <c r="L109" s="31">
        <v>4</v>
      </c>
      <c r="M109" s="9">
        <v>2</v>
      </c>
      <c r="N109" s="9">
        <v>2</v>
      </c>
      <c r="O109" s="9">
        <v>12.450000000000001</v>
      </c>
      <c r="P109" s="9">
        <v>41.635999999999996</v>
      </c>
      <c r="Q109" s="12">
        <v>14.890666666666666</v>
      </c>
      <c r="R109" s="9">
        <v>52.025999999999996</v>
      </c>
      <c r="S109" s="9">
        <v>5.827</v>
      </c>
      <c r="T109" s="9">
        <v>3.5</v>
      </c>
      <c r="U109" s="9">
        <v>1.5</v>
      </c>
      <c r="V109" s="9">
        <v>1.5</v>
      </c>
      <c r="W109" s="9">
        <v>0.18266666666666667</v>
      </c>
      <c r="X109" s="9">
        <v>41.954999999999998</v>
      </c>
      <c r="Y109" s="12">
        <v>18.709999999999997</v>
      </c>
      <c r="Z109" s="9">
        <v>51.844000000000001</v>
      </c>
      <c r="AA109" s="9">
        <v>0.96299999999999997</v>
      </c>
      <c r="AB109" s="9">
        <v>3</v>
      </c>
      <c r="AC109" s="9">
        <v>0.75</v>
      </c>
      <c r="AD109" s="9">
        <v>0.75</v>
      </c>
      <c r="AE109" s="9">
        <v>8.5666666666666669E-2</v>
      </c>
      <c r="AF109" s="9">
        <v>33.928666666666665</v>
      </c>
      <c r="AG109" s="12">
        <v>13.524666666666667</v>
      </c>
      <c r="AH109" s="9">
        <v>53.381500000000003</v>
      </c>
      <c r="AI109" s="9">
        <v>27.734000000000002</v>
      </c>
      <c r="AJ109" s="9">
        <v>4.5</v>
      </c>
      <c r="AK109" s="9">
        <v>2.5</v>
      </c>
      <c r="AL109" s="9">
        <v>3</v>
      </c>
      <c r="AM109" s="9">
        <v>34.666666666666664</v>
      </c>
      <c r="AN109" s="9">
        <v>57.88033333333334</v>
      </c>
      <c r="AO109" s="12">
        <v>17.228666666666665</v>
      </c>
      <c r="AP109" s="9">
        <v>27.960999999999999</v>
      </c>
      <c r="AQ109" s="9">
        <v>16.852499999999999</v>
      </c>
      <c r="AR109" s="9">
        <v>3.75</v>
      </c>
      <c r="AS109" s="9">
        <v>2</v>
      </c>
      <c r="AT109" s="9">
        <v>2.25</v>
      </c>
      <c r="AU109" s="9">
        <v>17.658333333333331</v>
      </c>
      <c r="AV109" s="9">
        <v>31.755333333333329</v>
      </c>
      <c r="AW109" s="12">
        <v>11.100333333333333</v>
      </c>
      <c r="AX109" s="9">
        <v>72.4255</v>
      </c>
      <c r="AY109" s="9">
        <v>3.1724999999999999</v>
      </c>
      <c r="AZ109" s="9">
        <v>2</v>
      </c>
      <c r="BA109" s="9">
        <v>0</v>
      </c>
      <c r="BB109" s="9">
        <v>0</v>
      </c>
      <c r="BC109" s="9">
        <v>0.45133333333333331</v>
      </c>
      <c r="BD109" s="9">
        <v>63.507333333333328</v>
      </c>
      <c r="BE109" s="12">
        <v>6.2213333333333338</v>
      </c>
      <c r="BF109" s="19">
        <f t="shared" si="22"/>
        <v>24.125666666666667</v>
      </c>
      <c r="BG109" s="19">
        <f t="shared" si="23"/>
        <v>19.4437</v>
      </c>
      <c r="BH109" s="19">
        <f t="shared" si="24"/>
        <v>12.443766666666667</v>
      </c>
      <c r="BI109" s="19">
        <f t="shared" si="25"/>
        <v>31.77365</v>
      </c>
      <c r="BJ109" s="19">
        <f t="shared" si="26"/>
        <v>24.447783333333334</v>
      </c>
      <c r="BK109" s="62">
        <f t="shared" si="27"/>
        <v>4.9393833333333328</v>
      </c>
      <c r="BL109" s="19">
        <f t="shared" si="20"/>
        <v>112.23456666666667</v>
      </c>
      <c r="BM109" s="19">
        <f t="shared" si="21"/>
        <v>117.17395</v>
      </c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</row>
    <row r="110" spans="1:187" s="19" customFormat="1" ht="16" x14ac:dyDescent="0.2">
      <c r="A110" s="54" t="s">
        <v>258</v>
      </c>
      <c r="B110" s="54" t="s">
        <v>63</v>
      </c>
      <c r="C110" s="53">
        <v>43207</v>
      </c>
      <c r="D110" s="43" t="s">
        <v>63</v>
      </c>
      <c r="E110" s="13" t="s">
        <v>142</v>
      </c>
      <c r="F110" s="16" t="s">
        <v>149</v>
      </c>
      <c r="G110" s="27">
        <v>1</v>
      </c>
      <c r="H110" s="16" t="s">
        <v>148</v>
      </c>
      <c r="I110" s="25">
        <v>2</v>
      </c>
      <c r="J110" s="9">
        <v>37.780500000000004</v>
      </c>
      <c r="K110" s="9">
        <v>17.7195</v>
      </c>
      <c r="L110" s="31">
        <v>4.75</v>
      </c>
      <c r="M110" s="9">
        <v>3</v>
      </c>
      <c r="N110" s="9">
        <v>3</v>
      </c>
      <c r="O110" s="9">
        <v>14.938333333333333</v>
      </c>
      <c r="P110" s="9">
        <v>46.003000000000007</v>
      </c>
      <c r="Q110" s="12">
        <v>14.894333333333334</v>
      </c>
      <c r="R110" s="9">
        <v>49.951499999999996</v>
      </c>
      <c r="S110" s="9">
        <v>7.865499999999999</v>
      </c>
      <c r="T110" s="9">
        <v>3.5</v>
      </c>
      <c r="U110" s="9">
        <v>1.5</v>
      </c>
      <c r="V110" s="9">
        <v>1.5</v>
      </c>
      <c r="W110" s="9">
        <v>6.7000000000000004E-2</v>
      </c>
      <c r="X110" s="9">
        <v>31.216333333333335</v>
      </c>
      <c r="Y110" s="12">
        <v>7.6156666666666668</v>
      </c>
      <c r="Z110" s="9">
        <v>40.046500000000002</v>
      </c>
      <c r="AA110" s="9">
        <v>1.4330000000000001</v>
      </c>
      <c r="AB110" s="9">
        <v>2.25</v>
      </c>
      <c r="AC110" s="9">
        <v>0.25</v>
      </c>
      <c r="AD110" s="9">
        <v>0.5</v>
      </c>
      <c r="AE110" s="9">
        <v>5.0666666666666665E-2</v>
      </c>
      <c r="AF110" s="9">
        <v>23.173666666666666</v>
      </c>
      <c r="AG110" s="12">
        <v>3.2330000000000001</v>
      </c>
      <c r="AH110" s="9">
        <v>42.71</v>
      </c>
      <c r="AI110" s="9">
        <v>25.61</v>
      </c>
      <c r="AJ110" s="9">
        <v>4.75</v>
      </c>
      <c r="AK110" s="9">
        <v>2.63</v>
      </c>
      <c r="AL110" s="9">
        <v>3</v>
      </c>
      <c r="AM110" s="9">
        <v>27.842333333333329</v>
      </c>
      <c r="AN110" s="9">
        <v>40.868000000000002</v>
      </c>
      <c r="AO110" s="12">
        <v>23.28</v>
      </c>
      <c r="AP110" s="9">
        <v>65.42</v>
      </c>
      <c r="AQ110" s="9">
        <v>39.200000000000003</v>
      </c>
      <c r="AR110" s="9">
        <v>5</v>
      </c>
      <c r="AS110" s="9">
        <v>3</v>
      </c>
      <c r="AT110" s="9">
        <v>3</v>
      </c>
      <c r="AU110" s="9"/>
      <c r="AV110" s="9"/>
      <c r="AW110" s="12"/>
      <c r="AX110" s="9">
        <v>70.510000000000005</v>
      </c>
      <c r="AY110" s="9">
        <v>8.27</v>
      </c>
      <c r="AZ110" s="9">
        <v>2.5</v>
      </c>
      <c r="BA110" s="9">
        <v>0.38</v>
      </c>
      <c r="BB110" s="9">
        <v>0.25</v>
      </c>
      <c r="BC110" s="9">
        <v>4.96</v>
      </c>
      <c r="BD110" s="9">
        <v>64.209999999999994</v>
      </c>
      <c r="BE110" s="12">
        <v>12.49</v>
      </c>
      <c r="BF110" s="19">
        <f t="shared" si="22"/>
        <v>32.741383333333332</v>
      </c>
      <c r="BG110" s="19">
        <f t="shared" si="23"/>
        <v>18.538116666666667</v>
      </c>
      <c r="BH110" s="19">
        <f t="shared" si="24"/>
        <v>7.4640999999999993</v>
      </c>
      <c r="BI110" s="19">
        <f t="shared" si="25"/>
        <v>34.728900000000003</v>
      </c>
      <c r="BJ110" s="19">
        <f t="shared" si="26"/>
        <v>33.9</v>
      </c>
      <c r="BK110" s="62">
        <f t="shared" si="27"/>
        <v>9.1738999999999997</v>
      </c>
      <c r="BL110" s="19">
        <f t="shared" si="20"/>
        <v>127.3725</v>
      </c>
      <c r="BM110" s="19">
        <f t="shared" si="21"/>
        <v>136.54640000000001</v>
      </c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</row>
    <row r="111" spans="1:187" s="19" customFormat="1" ht="16" x14ac:dyDescent="0.2">
      <c r="A111" s="54" t="s">
        <v>258</v>
      </c>
      <c r="B111" s="54" t="s">
        <v>146</v>
      </c>
      <c r="C111" s="53">
        <v>43207</v>
      </c>
      <c r="D111" s="43" t="s">
        <v>146</v>
      </c>
      <c r="E111" s="13" t="s">
        <v>142</v>
      </c>
      <c r="F111" s="16" t="s">
        <v>147</v>
      </c>
      <c r="G111" s="27">
        <v>0</v>
      </c>
      <c r="H111" s="16" t="s">
        <v>147</v>
      </c>
      <c r="I111" s="25">
        <v>0</v>
      </c>
      <c r="J111" s="9">
        <v>37.602499999999999</v>
      </c>
      <c r="K111" s="9">
        <v>24.689</v>
      </c>
      <c r="L111" s="31">
        <v>5</v>
      </c>
      <c r="M111" s="9">
        <v>3</v>
      </c>
      <c r="N111" s="9">
        <v>3</v>
      </c>
      <c r="O111" s="9">
        <v>13.819666666666668</v>
      </c>
      <c r="P111" s="9">
        <v>44.079333333333331</v>
      </c>
      <c r="Q111" s="12">
        <v>14.026666666666666</v>
      </c>
      <c r="R111" s="9">
        <v>56.735500000000002</v>
      </c>
      <c r="S111" s="9">
        <v>14.452500000000001</v>
      </c>
      <c r="T111" s="9">
        <v>4</v>
      </c>
      <c r="U111" s="9">
        <v>2</v>
      </c>
      <c r="V111" s="9">
        <v>2</v>
      </c>
      <c r="W111" s="9">
        <v>5.7549999999999999</v>
      </c>
      <c r="X111" s="9">
        <v>34.128666666666668</v>
      </c>
      <c r="Y111" s="12">
        <v>14.609333333333332</v>
      </c>
      <c r="Z111" s="9">
        <v>69.917500000000004</v>
      </c>
      <c r="AA111" s="9">
        <v>7.1050000000000004</v>
      </c>
      <c r="AB111" s="9">
        <v>3</v>
      </c>
      <c r="AC111" s="9">
        <v>1</v>
      </c>
      <c r="AD111" s="9">
        <v>1</v>
      </c>
      <c r="AE111" s="9">
        <v>0.50166666666666659</v>
      </c>
      <c r="AF111" s="9">
        <v>54.086999999999996</v>
      </c>
      <c r="AG111" s="12">
        <v>26.919999999999998</v>
      </c>
      <c r="AH111" s="9">
        <v>46.522000000000006</v>
      </c>
      <c r="AI111" s="9">
        <v>28.258499999999998</v>
      </c>
      <c r="AJ111" s="9">
        <v>4.75</v>
      </c>
      <c r="AK111" s="9">
        <v>2.75</v>
      </c>
      <c r="AL111" s="9">
        <v>3</v>
      </c>
      <c r="AM111" s="9">
        <v>25.040999999999997</v>
      </c>
      <c r="AN111" s="9">
        <v>59.325333333333333</v>
      </c>
      <c r="AO111" s="12">
        <v>27.845000000000002</v>
      </c>
      <c r="AP111" s="9">
        <v>50.231999999999999</v>
      </c>
      <c r="AQ111" s="9">
        <v>24.957999999999998</v>
      </c>
      <c r="AR111" s="9">
        <v>4</v>
      </c>
      <c r="AS111" s="9">
        <v>2</v>
      </c>
      <c r="AT111" s="9">
        <v>2</v>
      </c>
      <c r="AU111" s="9">
        <v>14.781666666666666</v>
      </c>
      <c r="AV111" s="9">
        <v>29.542666666666666</v>
      </c>
      <c r="AW111" s="12">
        <v>14.231666666666667</v>
      </c>
      <c r="AX111" s="9">
        <v>75.971499999999992</v>
      </c>
      <c r="AY111" s="9">
        <v>13.6785</v>
      </c>
      <c r="AZ111" s="9">
        <v>2.75</v>
      </c>
      <c r="BA111" s="9">
        <v>0.75</v>
      </c>
      <c r="BB111" s="9">
        <v>0.75</v>
      </c>
      <c r="BC111" s="9">
        <v>8.83</v>
      </c>
      <c r="BD111" s="9">
        <v>74.969999999999985</v>
      </c>
      <c r="BE111" s="12">
        <v>19.102</v>
      </c>
      <c r="BF111" s="19">
        <f t="shared" si="22"/>
        <v>33.85156666666667</v>
      </c>
      <c r="BG111" s="19">
        <f t="shared" si="23"/>
        <v>24.226183333333331</v>
      </c>
      <c r="BH111" s="19">
        <f t="shared" si="24"/>
        <v>16.0625</v>
      </c>
      <c r="BI111" s="19">
        <f t="shared" si="25"/>
        <v>33.969150000000006</v>
      </c>
      <c r="BJ111" s="19">
        <f t="shared" si="26"/>
        <v>25.238966666666666</v>
      </c>
      <c r="BK111" s="62">
        <f t="shared" si="27"/>
        <v>13.77305</v>
      </c>
      <c r="BL111" s="19">
        <f t="shared" si="20"/>
        <v>133.34836666666669</v>
      </c>
      <c r="BM111" s="19">
        <f t="shared" si="21"/>
        <v>147.1214166666667</v>
      </c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</row>
    <row r="112" spans="1:187" s="19" customFormat="1" ht="16" x14ac:dyDescent="0.2">
      <c r="A112" s="54" t="s">
        <v>258</v>
      </c>
      <c r="B112" s="54" t="s">
        <v>64</v>
      </c>
      <c r="C112" s="53">
        <v>43207</v>
      </c>
      <c r="D112" s="43" t="s">
        <v>64</v>
      </c>
      <c r="E112" s="13" t="s">
        <v>142</v>
      </c>
      <c r="F112" s="16" t="s">
        <v>147</v>
      </c>
      <c r="G112" s="27">
        <v>0</v>
      </c>
      <c r="H112" s="16" t="s">
        <v>148</v>
      </c>
      <c r="I112" s="25">
        <v>2</v>
      </c>
      <c r="J112" s="9">
        <v>25.192499999999999</v>
      </c>
      <c r="K112" s="9">
        <v>7.6585000000000001</v>
      </c>
      <c r="L112" s="31">
        <v>3.5</v>
      </c>
      <c r="M112" s="9">
        <v>1.5</v>
      </c>
      <c r="N112" s="9">
        <v>1.75</v>
      </c>
      <c r="O112" s="9">
        <v>13.360666666666667</v>
      </c>
      <c r="P112" s="9">
        <v>39.473666666666666</v>
      </c>
      <c r="Q112" s="12">
        <v>12.398000000000001</v>
      </c>
      <c r="R112" s="9">
        <v>54.997500000000002</v>
      </c>
      <c r="S112" s="9">
        <v>1.7909999999999999</v>
      </c>
      <c r="T112" s="9">
        <v>3</v>
      </c>
      <c r="U112" s="9">
        <v>1</v>
      </c>
      <c r="V112" s="9">
        <v>1</v>
      </c>
      <c r="W112" s="9">
        <v>3.666666666666666E-2</v>
      </c>
      <c r="X112" s="9">
        <v>35.226333333333336</v>
      </c>
      <c r="Y112" s="12">
        <v>11.623666666666667</v>
      </c>
      <c r="Z112" s="9">
        <v>68.247500000000002</v>
      </c>
      <c r="AA112" s="9">
        <v>0.3165</v>
      </c>
      <c r="AB112" s="9">
        <v>2</v>
      </c>
      <c r="AC112" s="9">
        <v>0</v>
      </c>
      <c r="AD112" s="9">
        <v>0</v>
      </c>
      <c r="AE112" s="9">
        <v>6.1499999999999999E-2</v>
      </c>
      <c r="AF112" s="9">
        <v>23.676666666666666</v>
      </c>
      <c r="AG112" s="12">
        <v>6.1109999999999998</v>
      </c>
      <c r="AH112" s="9">
        <v>41.405500000000004</v>
      </c>
      <c r="AI112" s="9">
        <v>22.045500000000001</v>
      </c>
      <c r="AJ112" s="9">
        <v>4</v>
      </c>
      <c r="AK112" s="9">
        <v>2</v>
      </c>
      <c r="AL112" s="9">
        <v>2.25</v>
      </c>
      <c r="AM112" s="9">
        <v>18.962999999999997</v>
      </c>
      <c r="AN112" s="9">
        <v>37.020333333333326</v>
      </c>
      <c r="AO112" s="12">
        <v>15.872666666666666</v>
      </c>
      <c r="AP112" s="9">
        <v>10.1035</v>
      </c>
      <c r="AQ112" s="9">
        <v>6.3780000000000001</v>
      </c>
      <c r="AR112" s="9">
        <v>3.5</v>
      </c>
      <c r="AS112" s="9">
        <v>1.5</v>
      </c>
      <c r="AT112" s="9">
        <v>1.75</v>
      </c>
      <c r="AU112" s="9">
        <v>2.2716666666666665</v>
      </c>
      <c r="AV112" s="9">
        <v>7.25</v>
      </c>
      <c r="AW112" s="12">
        <v>1.9803333333333335</v>
      </c>
      <c r="AX112" s="9">
        <v>71.650499999999994</v>
      </c>
      <c r="AY112" s="9">
        <v>5.3744999999999994</v>
      </c>
      <c r="AZ112" s="9">
        <v>2</v>
      </c>
      <c r="BA112" s="9">
        <v>0</v>
      </c>
      <c r="BB112" s="9">
        <v>0</v>
      </c>
      <c r="BC112" s="9">
        <v>0.33600000000000002</v>
      </c>
      <c r="BD112" s="9">
        <v>75.325666666666663</v>
      </c>
      <c r="BE112" s="12">
        <v>7.163333333333334</v>
      </c>
      <c r="BF112" s="19">
        <f t="shared" si="22"/>
        <v>19.828150000000001</v>
      </c>
      <c r="BG112" s="19">
        <f t="shared" si="23"/>
        <v>14.001466666666667</v>
      </c>
      <c r="BH112" s="19">
        <f t="shared" si="24"/>
        <v>4.6427499999999995</v>
      </c>
      <c r="BI112" s="19">
        <f t="shared" si="25"/>
        <v>24.99485</v>
      </c>
      <c r="BJ112" s="19">
        <f t="shared" si="26"/>
        <v>18.658333333333335</v>
      </c>
      <c r="BK112" s="62">
        <f t="shared" si="27"/>
        <v>5.2537833333333328</v>
      </c>
      <c r="BL112" s="19">
        <f t="shared" si="20"/>
        <v>82.125550000000004</v>
      </c>
      <c r="BM112" s="19">
        <f t="shared" si="21"/>
        <v>87.379333333333335</v>
      </c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</row>
    <row r="113" spans="1:187" s="19" customFormat="1" ht="16" x14ac:dyDescent="0.2">
      <c r="A113" s="54" t="s">
        <v>258</v>
      </c>
      <c r="B113" s="54" t="s">
        <v>65</v>
      </c>
      <c r="C113" s="53">
        <v>43207</v>
      </c>
      <c r="D113" s="43" t="s">
        <v>65</v>
      </c>
      <c r="E113" s="13" t="s">
        <v>142</v>
      </c>
      <c r="F113" s="16" t="s">
        <v>149</v>
      </c>
      <c r="G113" s="27">
        <v>1</v>
      </c>
      <c r="H113" s="16" t="s">
        <v>149</v>
      </c>
      <c r="I113" s="25">
        <v>1</v>
      </c>
      <c r="J113" s="9">
        <v>31.097999999999999</v>
      </c>
      <c r="K113" s="9">
        <v>12.313499999999999</v>
      </c>
      <c r="L113" s="31">
        <v>4</v>
      </c>
      <c r="M113" s="9">
        <v>2</v>
      </c>
      <c r="N113" s="9">
        <v>2.25</v>
      </c>
      <c r="O113" s="9">
        <v>13.244333333333332</v>
      </c>
      <c r="P113" s="9">
        <v>56.156000000000006</v>
      </c>
      <c r="Q113" s="12">
        <v>12.867666666666667</v>
      </c>
      <c r="R113" s="9">
        <v>58.871000000000002</v>
      </c>
      <c r="S113" s="9">
        <v>10.2905</v>
      </c>
      <c r="T113" s="9">
        <v>4</v>
      </c>
      <c r="U113" s="9">
        <v>2</v>
      </c>
      <c r="V113" s="9">
        <v>2</v>
      </c>
      <c r="W113" s="9">
        <v>0.19633333333333333</v>
      </c>
      <c r="X113" s="9">
        <v>47.885666666666673</v>
      </c>
      <c r="Y113" s="12">
        <v>10.890333333333333</v>
      </c>
      <c r="Z113" s="9">
        <v>86.39</v>
      </c>
      <c r="AA113" s="9">
        <v>2.0645000000000002</v>
      </c>
      <c r="AB113" s="9">
        <v>2.25</v>
      </c>
      <c r="AC113" s="9">
        <v>0.25</v>
      </c>
      <c r="AD113" s="9">
        <v>0.25</v>
      </c>
      <c r="AE113" s="9">
        <v>0.21133333333333335</v>
      </c>
      <c r="AF113" s="9">
        <v>45.564</v>
      </c>
      <c r="AG113" s="12">
        <v>19.666666666666668</v>
      </c>
      <c r="AH113" s="9">
        <v>51.004000000000005</v>
      </c>
      <c r="AI113" s="9">
        <v>37.388000000000005</v>
      </c>
      <c r="AJ113" s="9">
        <v>5</v>
      </c>
      <c r="AK113" s="9">
        <v>3</v>
      </c>
      <c r="AL113" s="9">
        <v>3</v>
      </c>
      <c r="AM113" s="9">
        <v>26.59</v>
      </c>
      <c r="AN113" s="9">
        <v>84.544333333333327</v>
      </c>
      <c r="AO113" s="12">
        <v>37.580333333333336</v>
      </c>
      <c r="AP113" s="9">
        <v>33.744500000000002</v>
      </c>
      <c r="AQ113" s="9">
        <v>18.740000000000002</v>
      </c>
      <c r="AR113" s="9">
        <v>4</v>
      </c>
      <c r="AS113" s="9">
        <v>2</v>
      </c>
      <c r="AT113" s="9">
        <v>2</v>
      </c>
      <c r="AU113" s="9">
        <v>5.2806666666666668</v>
      </c>
      <c r="AV113" s="9">
        <v>14.748666666666667</v>
      </c>
      <c r="AW113" s="12">
        <v>9.5526666666666671</v>
      </c>
      <c r="AX113" s="9">
        <v>77.341499999999996</v>
      </c>
      <c r="AY113" s="9">
        <v>3.3855</v>
      </c>
      <c r="AZ113" s="9">
        <v>2</v>
      </c>
      <c r="BA113" s="9">
        <v>0</v>
      </c>
      <c r="BB113" s="9">
        <v>0</v>
      </c>
      <c r="BC113" s="9">
        <v>0.125</v>
      </c>
      <c r="BD113" s="9">
        <v>74.952333333333328</v>
      </c>
      <c r="BE113" s="12">
        <v>6.9226666666666654</v>
      </c>
      <c r="BF113" s="19">
        <f t="shared" si="22"/>
        <v>24.670616666666668</v>
      </c>
      <c r="BG113" s="19">
        <f t="shared" si="23"/>
        <v>23.438083333333331</v>
      </c>
      <c r="BH113" s="19">
        <f t="shared" si="24"/>
        <v>8.3381166666666662</v>
      </c>
      <c r="BI113" s="19">
        <f t="shared" si="25"/>
        <v>35.592800000000004</v>
      </c>
      <c r="BJ113" s="19">
        <f t="shared" si="26"/>
        <v>24.149266666666666</v>
      </c>
      <c r="BK113" s="62">
        <f t="shared" si="27"/>
        <v>5.0308166666666665</v>
      </c>
      <c r="BL113" s="19">
        <f t="shared" si="20"/>
        <v>116.18888333333332</v>
      </c>
      <c r="BM113" s="19">
        <f t="shared" si="21"/>
        <v>121.21969999999999</v>
      </c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</row>
    <row r="114" spans="1:187" s="19" customFormat="1" ht="16" x14ac:dyDescent="0.2">
      <c r="A114" s="54" t="s">
        <v>258</v>
      </c>
      <c r="B114" s="54" t="s">
        <v>66</v>
      </c>
      <c r="C114" s="53">
        <v>43207</v>
      </c>
      <c r="D114" s="55" t="s">
        <v>66</v>
      </c>
      <c r="E114" s="13" t="s">
        <v>142</v>
      </c>
      <c r="F114" s="16" t="s">
        <v>147</v>
      </c>
      <c r="G114" s="27">
        <v>0</v>
      </c>
      <c r="H114" s="16" t="s">
        <v>149</v>
      </c>
      <c r="I114" s="25">
        <v>1</v>
      </c>
      <c r="J114" s="9">
        <v>29.637</v>
      </c>
      <c r="K114" s="9">
        <v>10.9785</v>
      </c>
      <c r="L114" s="31">
        <v>3.25</v>
      </c>
      <c r="M114" s="9">
        <v>1.5</v>
      </c>
      <c r="N114" s="9">
        <v>1.5</v>
      </c>
      <c r="O114" s="9">
        <v>16.503</v>
      </c>
      <c r="P114" s="9">
        <v>57.103666666666669</v>
      </c>
      <c r="Q114" s="12">
        <v>20.285</v>
      </c>
      <c r="R114" s="9">
        <v>40.950000000000003</v>
      </c>
      <c r="S114" s="9">
        <v>0.32450000000000001</v>
      </c>
      <c r="T114" s="9">
        <v>3</v>
      </c>
      <c r="U114" s="9">
        <v>0.5</v>
      </c>
      <c r="V114" s="9">
        <v>0.75</v>
      </c>
      <c r="W114" s="9">
        <v>1.2666666666666668E-2</v>
      </c>
      <c r="X114" s="9">
        <v>25.501999999999999</v>
      </c>
      <c r="Y114" s="12">
        <v>3.8520000000000003</v>
      </c>
      <c r="Z114" s="9">
        <v>62.424999999999997</v>
      </c>
      <c r="AA114" s="9">
        <v>0.1</v>
      </c>
      <c r="AB114" s="9">
        <v>2</v>
      </c>
      <c r="AC114" s="9">
        <v>0</v>
      </c>
      <c r="AD114" s="9">
        <v>0</v>
      </c>
      <c r="AE114" s="9">
        <v>0.11633333333333333</v>
      </c>
      <c r="AF114" s="9">
        <v>25.477999999999998</v>
      </c>
      <c r="AG114" s="12">
        <v>13.550666666666666</v>
      </c>
      <c r="AH114" s="9">
        <v>53.24</v>
      </c>
      <c r="AI114" s="9">
        <v>36.200000000000003</v>
      </c>
      <c r="AJ114" s="9">
        <v>5</v>
      </c>
      <c r="AK114" s="9">
        <v>3</v>
      </c>
      <c r="AL114" s="9">
        <v>3</v>
      </c>
      <c r="AM114" s="9">
        <v>24.45</v>
      </c>
      <c r="AN114" s="9">
        <v>66.7</v>
      </c>
      <c r="AO114" s="12">
        <v>30.68</v>
      </c>
      <c r="AP114" s="9">
        <v>36.619999999999997</v>
      </c>
      <c r="AQ114" s="9">
        <v>12.67</v>
      </c>
      <c r="AR114" s="9">
        <v>4</v>
      </c>
      <c r="AS114" s="9">
        <v>1.88</v>
      </c>
      <c r="AT114" s="9">
        <v>2</v>
      </c>
      <c r="AU114" s="9">
        <v>3.28</v>
      </c>
      <c r="AV114" s="9">
        <v>15.33</v>
      </c>
      <c r="AW114" s="12">
        <v>8.42</v>
      </c>
      <c r="AX114" s="9">
        <v>65.8</v>
      </c>
      <c r="AY114" s="9">
        <v>3.67</v>
      </c>
      <c r="AZ114" s="9">
        <v>1.88</v>
      </c>
      <c r="BA114" s="9">
        <v>0</v>
      </c>
      <c r="BB114" s="9">
        <v>0</v>
      </c>
      <c r="BC114" s="9">
        <v>0.16</v>
      </c>
      <c r="BD114" s="9">
        <v>78.73</v>
      </c>
      <c r="BE114" s="12">
        <v>8.91</v>
      </c>
      <c r="BF114" s="19">
        <f t="shared" si="22"/>
        <v>19.616350000000001</v>
      </c>
      <c r="BG114" s="19">
        <f t="shared" si="23"/>
        <v>10.58015</v>
      </c>
      <c r="BH114" s="19">
        <f t="shared" si="24"/>
        <v>5.3650666666666664</v>
      </c>
      <c r="BI114" s="19">
        <f t="shared" si="25"/>
        <v>34.867000000000004</v>
      </c>
      <c r="BJ114" s="19">
        <f t="shared" si="26"/>
        <v>23.029399999999999</v>
      </c>
      <c r="BK114" s="62">
        <f t="shared" si="27"/>
        <v>5.0179999999999998</v>
      </c>
      <c r="BL114" s="19">
        <f t="shared" si="20"/>
        <v>93.457966666666664</v>
      </c>
      <c r="BM114" s="19">
        <f t="shared" si="21"/>
        <v>98.475966666666665</v>
      </c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</row>
    <row r="115" spans="1:187" s="19" customFormat="1" ht="16" x14ac:dyDescent="0.2">
      <c r="A115" s="54" t="s">
        <v>258</v>
      </c>
      <c r="B115" s="54" t="s">
        <v>67</v>
      </c>
      <c r="C115" s="53">
        <v>43207</v>
      </c>
      <c r="D115" s="55" t="s">
        <v>67</v>
      </c>
      <c r="E115" s="13" t="s">
        <v>142</v>
      </c>
      <c r="F115" s="16" t="s">
        <v>147</v>
      </c>
      <c r="G115" s="27">
        <v>0</v>
      </c>
      <c r="H115" s="16" t="s">
        <v>149</v>
      </c>
      <c r="I115" s="25">
        <v>1</v>
      </c>
      <c r="J115" s="9">
        <v>19.988500000000002</v>
      </c>
      <c r="K115" s="9">
        <v>10.1935</v>
      </c>
      <c r="L115" s="31">
        <v>4</v>
      </c>
      <c r="M115" s="9">
        <v>3</v>
      </c>
      <c r="N115" s="9">
        <v>3</v>
      </c>
      <c r="O115" s="9">
        <v>9.2959999999999994</v>
      </c>
      <c r="P115" s="9">
        <v>36.309666666666665</v>
      </c>
      <c r="Q115" s="12">
        <v>11.646333333333333</v>
      </c>
      <c r="R115" s="9">
        <v>44.088499999999996</v>
      </c>
      <c r="S115" s="9">
        <v>5.8034999999999997</v>
      </c>
      <c r="T115" s="9">
        <v>3.5</v>
      </c>
      <c r="U115" s="9">
        <v>1.25</v>
      </c>
      <c r="V115" s="9">
        <v>1.25</v>
      </c>
      <c r="W115" s="9">
        <v>0.49399999999999999</v>
      </c>
      <c r="X115" s="9">
        <v>43.79666666666666</v>
      </c>
      <c r="Y115" s="12">
        <v>16.89233333333333</v>
      </c>
      <c r="Z115" s="9">
        <v>72.974500000000006</v>
      </c>
      <c r="AA115" s="9">
        <v>0.27850000000000003</v>
      </c>
      <c r="AB115" s="9">
        <v>2</v>
      </c>
      <c r="AC115" s="9">
        <v>0.25</v>
      </c>
      <c r="AD115" s="9">
        <v>0</v>
      </c>
      <c r="AE115" s="9">
        <v>2.8420000000000001</v>
      </c>
      <c r="AF115" s="9">
        <v>51.901999999999994</v>
      </c>
      <c r="AG115" s="12">
        <v>21.983666666666664</v>
      </c>
      <c r="AH115" s="9">
        <v>44.659500000000001</v>
      </c>
      <c r="AI115" s="9">
        <v>36.158500000000004</v>
      </c>
      <c r="AJ115" s="9">
        <v>5</v>
      </c>
      <c r="AK115" s="9">
        <v>3</v>
      </c>
      <c r="AL115" s="9">
        <v>3</v>
      </c>
      <c r="AM115" s="9">
        <v>27.677000000000003</v>
      </c>
      <c r="AN115" s="9">
        <v>56.864000000000004</v>
      </c>
      <c r="AO115" s="12">
        <v>25.91033333333333</v>
      </c>
      <c r="AP115" s="9">
        <v>37.656999999999996</v>
      </c>
      <c r="AQ115" s="9">
        <v>25.770499999999998</v>
      </c>
      <c r="AR115" s="9">
        <v>4.25</v>
      </c>
      <c r="AS115" s="9">
        <v>2.25</v>
      </c>
      <c r="AT115" s="9">
        <v>2.5</v>
      </c>
      <c r="AU115" s="9">
        <v>5.8073333333333332</v>
      </c>
      <c r="AV115" s="9">
        <v>18.501000000000001</v>
      </c>
      <c r="AW115" s="12">
        <v>8.5813333333333315</v>
      </c>
      <c r="AX115" s="9">
        <v>70.993499999999997</v>
      </c>
      <c r="AY115" s="9">
        <v>2.7225000000000001</v>
      </c>
      <c r="AZ115" s="9">
        <v>2.25</v>
      </c>
      <c r="BA115" s="9">
        <v>0.25</v>
      </c>
      <c r="BB115" s="9">
        <v>0.25</v>
      </c>
      <c r="BC115" s="9">
        <v>0.26966666666666667</v>
      </c>
      <c r="BD115" s="9">
        <v>88.368999999999986</v>
      </c>
      <c r="BE115" s="12">
        <v>12.202333333333334</v>
      </c>
      <c r="BF115" s="19">
        <f t="shared" si="22"/>
        <v>30.163983333333334</v>
      </c>
      <c r="BG115" s="19">
        <f t="shared" si="23"/>
        <v>17.594583333333333</v>
      </c>
      <c r="BH115" s="19">
        <f t="shared" si="24"/>
        <v>7.0587166666666672</v>
      </c>
      <c r="BI115" s="19">
        <f t="shared" si="25"/>
        <v>36.172899999999998</v>
      </c>
      <c r="BJ115" s="19">
        <f t="shared" si="26"/>
        <v>27.752683333333334</v>
      </c>
      <c r="BK115" s="62">
        <f t="shared" si="27"/>
        <v>7.6574833333333325</v>
      </c>
      <c r="BL115" s="19">
        <f t="shared" si="20"/>
        <v>118.74286666666667</v>
      </c>
      <c r="BM115" s="19">
        <f t="shared" si="21"/>
        <v>126.40035</v>
      </c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</row>
    <row r="116" spans="1:187" s="19" customFormat="1" ht="16" x14ac:dyDescent="0.2">
      <c r="A116" s="54" t="s">
        <v>258</v>
      </c>
      <c r="B116" s="54" t="s">
        <v>144</v>
      </c>
      <c r="C116" s="53">
        <v>43207</v>
      </c>
      <c r="D116" s="55" t="s">
        <v>144</v>
      </c>
      <c r="E116" s="13" t="s">
        <v>142</v>
      </c>
      <c r="F116" s="16" t="s">
        <v>149</v>
      </c>
      <c r="G116" s="27">
        <v>1</v>
      </c>
      <c r="H116" s="16" t="s">
        <v>149</v>
      </c>
      <c r="I116" s="25">
        <v>1</v>
      </c>
      <c r="J116" s="9">
        <v>24.215499999999999</v>
      </c>
      <c r="K116" s="9">
        <v>10.704000000000001</v>
      </c>
      <c r="L116" s="31">
        <v>5</v>
      </c>
      <c r="M116" s="9">
        <v>3</v>
      </c>
      <c r="N116" s="9">
        <v>3</v>
      </c>
      <c r="O116" s="9">
        <v>15.545000000000002</v>
      </c>
      <c r="P116" s="9">
        <v>34.510666666666665</v>
      </c>
      <c r="Q116" s="12">
        <v>9.3136666666666681</v>
      </c>
      <c r="R116" s="9">
        <v>60.287000000000006</v>
      </c>
      <c r="S116" s="9">
        <v>26.702500000000001</v>
      </c>
      <c r="T116" s="9">
        <v>4.5</v>
      </c>
      <c r="U116" s="9">
        <v>3</v>
      </c>
      <c r="V116" s="9">
        <v>2</v>
      </c>
      <c r="W116" s="9">
        <v>0.746</v>
      </c>
      <c r="X116" s="9">
        <v>34.503666666666668</v>
      </c>
      <c r="Y116" s="12">
        <v>9.770999999999999</v>
      </c>
      <c r="Z116" s="9">
        <v>71.289500000000004</v>
      </c>
      <c r="AA116" s="9">
        <v>1.6214999999999999</v>
      </c>
      <c r="AB116" s="9">
        <v>2.5</v>
      </c>
      <c r="AC116" s="9">
        <v>0</v>
      </c>
      <c r="AD116" s="9">
        <v>0</v>
      </c>
      <c r="AE116" s="9">
        <v>0.13700000000000001</v>
      </c>
      <c r="AF116" s="9">
        <v>15.134666666666666</v>
      </c>
      <c r="AG116" s="12">
        <v>5.9466666666666663</v>
      </c>
      <c r="AH116" s="9">
        <v>36.920999999999999</v>
      </c>
      <c r="AI116" s="9">
        <v>29.176000000000002</v>
      </c>
      <c r="AJ116" s="9">
        <v>5</v>
      </c>
      <c r="AK116" s="9">
        <v>3</v>
      </c>
      <c r="AL116" s="9">
        <v>3</v>
      </c>
      <c r="AM116" s="9">
        <v>16.148</v>
      </c>
      <c r="AN116" s="9">
        <v>31.38</v>
      </c>
      <c r="AO116" s="12">
        <v>20.981499999999997</v>
      </c>
      <c r="AP116" s="9">
        <v>48.948</v>
      </c>
      <c r="AQ116" s="9">
        <v>40.432000000000002</v>
      </c>
      <c r="AR116" s="9">
        <v>5</v>
      </c>
      <c r="AS116" s="9">
        <v>3</v>
      </c>
      <c r="AT116" s="9">
        <v>3</v>
      </c>
      <c r="AU116" s="9">
        <v>17.654</v>
      </c>
      <c r="AV116" s="9">
        <v>31.114000000000001</v>
      </c>
      <c r="AW116" s="12">
        <v>24.741</v>
      </c>
      <c r="AX116" s="9">
        <v>66.818999999999988</v>
      </c>
      <c r="AY116" s="9">
        <v>7.1669999999999998</v>
      </c>
      <c r="AZ116" s="9">
        <v>2.5</v>
      </c>
      <c r="BA116" s="9">
        <v>0.25</v>
      </c>
      <c r="BB116" s="9">
        <v>0.25</v>
      </c>
      <c r="BC116" s="9">
        <v>5.2786666666666671</v>
      </c>
      <c r="BD116" s="9">
        <v>69.761333333333326</v>
      </c>
      <c r="BE116" s="12">
        <v>30.324333333333332</v>
      </c>
      <c r="BF116" s="19">
        <f t="shared" si="22"/>
        <v>31.981766666666669</v>
      </c>
      <c r="BG116" s="19">
        <f t="shared" si="23"/>
        <v>29.297349999999998</v>
      </c>
      <c r="BH116" s="19">
        <f t="shared" si="24"/>
        <v>5.7568166666666674</v>
      </c>
      <c r="BI116" s="19">
        <f t="shared" si="25"/>
        <v>36.940800000000003</v>
      </c>
      <c r="BJ116" s="19">
        <f t="shared" si="26"/>
        <v>36.497300000000003</v>
      </c>
      <c r="BK116" s="62">
        <f t="shared" si="27"/>
        <v>10.414133333333334</v>
      </c>
      <c r="BL116" s="19">
        <f t="shared" si="20"/>
        <v>140.47403333333332</v>
      </c>
      <c r="BM116" s="19">
        <f t="shared" si="21"/>
        <v>150.88816666666665</v>
      </c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</row>
    <row r="117" spans="1:187" s="19" customFormat="1" ht="16" x14ac:dyDescent="0.2">
      <c r="A117" s="54" t="s">
        <v>258</v>
      </c>
      <c r="B117" s="54" t="s">
        <v>68</v>
      </c>
      <c r="C117" s="53">
        <v>43208</v>
      </c>
      <c r="D117" s="43" t="s">
        <v>68</v>
      </c>
      <c r="E117" s="13" t="s">
        <v>142</v>
      </c>
      <c r="F117" s="16" t="s">
        <v>147</v>
      </c>
      <c r="G117" s="27">
        <v>0</v>
      </c>
      <c r="H117" s="16" t="s">
        <v>147</v>
      </c>
      <c r="I117" s="25">
        <v>0</v>
      </c>
      <c r="J117" s="9">
        <v>33.966499999999996</v>
      </c>
      <c r="K117" s="9">
        <v>11.545999999999999</v>
      </c>
      <c r="L117" s="31">
        <v>4.25</v>
      </c>
      <c r="M117" s="9">
        <v>2</v>
      </c>
      <c r="N117" s="9">
        <v>2.25</v>
      </c>
      <c r="O117" s="9">
        <v>12.789000000000001</v>
      </c>
      <c r="P117" s="9">
        <v>46.933</v>
      </c>
      <c r="Q117" s="12">
        <v>16.466999999999999</v>
      </c>
      <c r="R117" s="9">
        <v>39.481499999999997</v>
      </c>
      <c r="S117" s="9">
        <v>10.89</v>
      </c>
      <c r="T117" s="9">
        <v>3</v>
      </c>
      <c r="U117" s="9">
        <v>1</v>
      </c>
      <c r="V117" s="9">
        <v>0.75</v>
      </c>
      <c r="W117" s="9">
        <v>0.73599999999999999</v>
      </c>
      <c r="X117" s="9">
        <v>55.583333333333336</v>
      </c>
      <c r="Y117" s="12">
        <v>22.057000000000002</v>
      </c>
      <c r="Z117" s="9">
        <v>64.1995</v>
      </c>
      <c r="AA117" s="9">
        <v>3.9219999999999997</v>
      </c>
      <c r="AB117" s="9">
        <v>2.25</v>
      </c>
      <c r="AC117" s="9">
        <v>0.25</v>
      </c>
      <c r="AD117" s="9">
        <v>0</v>
      </c>
      <c r="AE117" s="9">
        <v>0.70033333333333336</v>
      </c>
      <c r="AF117" s="9">
        <v>43.077999999999996</v>
      </c>
      <c r="AG117" s="12">
        <v>16.347999999999999</v>
      </c>
      <c r="AH117" s="9">
        <v>40.07</v>
      </c>
      <c r="AI117" s="9">
        <v>19.03</v>
      </c>
      <c r="AJ117" s="9">
        <v>4.88</v>
      </c>
      <c r="AK117" s="9">
        <v>2.75</v>
      </c>
      <c r="AL117" s="9">
        <v>3</v>
      </c>
      <c r="AM117" s="9">
        <v>28.75</v>
      </c>
      <c r="AN117" s="9">
        <v>58.96</v>
      </c>
      <c r="AO117" s="12">
        <v>24.67</v>
      </c>
      <c r="AP117" s="9">
        <v>23.78</v>
      </c>
      <c r="AQ117" s="9">
        <v>9.8699999999999992</v>
      </c>
      <c r="AR117" s="9">
        <v>3.63</v>
      </c>
      <c r="AS117" s="9">
        <v>1.63</v>
      </c>
      <c r="AT117" s="9">
        <v>1.63</v>
      </c>
      <c r="AU117" s="9">
        <v>3.74</v>
      </c>
      <c r="AV117" s="9">
        <v>17.39</v>
      </c>
      <c r="AW117" s="12">
        <v>8.1300000000000008</v>
      </c>
      <c r="AX117" s="9">
        <v>74.22</v>
      </c>
      <c r="AY117" s="9">
        <v>4.33</v>
      </c>
      <c r="AZ117" s="9">
        <v>2.5</v>
      </c>
      <c r="BA117" s="9">
        <v>0.5</v>
      </c>
      <c r="BB117" s="9">
        <v>0.5</v>
      </c>
      <c r="BC117" s="9">
        <v>0.27</v>
      </c>
      <c r="BD117" s="9">
        <v>78.349999999999994</v>
      </c>
      <c r="BE117" s="12">
        <v>16.13</v>
      </c>
      <c r="BF117" s="19">
        <f t="shared" si="22"/>
        <v>25.453799999999998</v>
      </c>
      <c r="BG117" s="19">
        <f t="shared" si="23"/>
        <v>15.122200000000001</v>
      </c>
      <c r="BH117" s="19">
        <f t="shared" si="24"/>
        <v>7.3595000000000006</v>
      </c>
      <c r="BI117" s="19">
        <f t="shared" si="25"/>
        <v>31.797500000000003</v>
      </c>
      <c r="BJ117" s="19">
        <f t="shared" si="26"/>
        <v>19.915800000000001</v>
      </c>
      <c r="BK117" s="62">
        <f t="shared" si="27"/>
        <v>10.375999999999999</v>
      </c>
      <c r="BL117" s="19">
        <f t="shared" si="20"/>
        <v>99.648800000000008</v>
      </c>
      <c r="BM117" s="19">
        <f t="shared" si="21"/>
        <v>110.02480000000001</v>
      </c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</row>
    <row r="118" spans="1:187" s="19" customFormat="1" ht="16" x14ac:dyDescent="0.2">
      <c r="A118" s="54" t="s">
        <v>258</v>
      </c>
      <c r="B118" s="54" t="s">
        <v>69</v>
      </c>
      <c r="C118" s="53">
        <v>43208</v>
      </c>
      <c r="D118" s="43" t="s">
        <v>69</v>
      </c>
      <c r="E118" s="13" t="s">
        <v>142</v>
      </c>
      <c r="F118" s="16" t="s">
        <v>149</v>
      </c>
      <c r="G118" s="27">
        <v>1</v>
      </c>
      <c r="H118" s="16" t="s">
        <v>149</v>
      </c>
      <c r="I118" s="25">
        <v>1</v>
      </c>
      <c r="J118" s="9">
        <v>36.15</v>
      </c>
      <c r="K118" s="9">
        <v>18.552</v>
      </c>
      <c r="L118" s="31">
        <v>5</v>
      </c>
      <c r="M118" s="9">
        <v>3</v>
      </c>
      <c r="N118" s="9">
        <v>3</v>
      </c>
      <c r="O118" s="9">
        <v>18.170666666666666</v>
      </c>
      <c r="P118" s="9">
        <v>42.669000000000004</v>
      </c>
      <c r="Q118" s="12">
        <v>15.950333333333333</v>
      </c>
      <c r="R118" s="9">
        <v>56.945999999999998</v>
      </c>
      <c r="S118" s="9">
        <v>14.626000000000001</v>
      </c>
      <c r="T118" s="9">
        <v>3</v>
      </c>
      <c r="U118" s="9">
        <v>1.25</v>
      </c>
      <c r="V118" s="9">
        <v>1</v>
      </c>
      <c r="W118" s="9">
        <v>0.76066666666666671</v>
      </c>
      <c r="X118" s="9">
        <v>59.097666666666669</v>
      </c>
      <c r="Y118" s="12">
        <v>14.806333333333333</v>
      </c>
      <c r="Z118" s="9">
        <v>71.450500000000005</v>
      </c>
      <c r="AA118" s="9">
        <v>6.6500000000000004E-2</v>
      </c>
      <c r="AB118" s="9">
        <v>2</v>
      </c>
      <c r="AC118" s="9">
        <v>0</v>
      </c>
      <c r="AD118" s="9">
        <v>0</v>
      </c>
      <c r="AE118" s="9">
        <v>7.6666666666666662E-3</v>
      </c>
      <c r="AF118" s="9">
        <v>9.2076666666666664</v>
      </c>
      <c r="AG118" s="12">
        <v>1.6376666666666668</v>
      </c>
      <c r="AH118" s="9">
        <v>52.8005</v>
      </c>
      <c r="AI118" s="9">
        <v>26.926500000000001</v>
      </c>
      <c r="AJ118" s="9">
        <v>5</v>
      </c>
      <c r="AK118" s="9">
        <v>3</v>
      </c>
      <c r="AL118" s="9">
        <v>3</v>
      </c>
      <c r="AM118" s="9">
        <v>36.128666666666668</v>
      </c>
      <c r="AN118" s="9">
        <v>65.685999999999993</v>
      </c>
      <c r="AO118" s="12">
        <v>22.854333333333333</v>
      </c>
      <c r="AP118" s="9">
        <v>12.135999999999999</v>
      </c>
      <c r="AQ118" s="9">
        <v>1.6260000000000001</v>
      </c>
      <c r="AR118" s="9">
        <v>2</v>
      </c>
      <c r="AS118" s="9">
        <v>0.5</v>
      </c>
      <c r="AT118" s="9">
        <v>0.5</v>
      </c>
      <c r="AU118" s="9">
        <v>0.68533333333333335</v>
      </c>
      <c r="AV118" s="9">
        <v>5.2439999999999998</v>
      </c>
      <c r="AW118" s="12">
        <v>2.6980000000000004</v>
      </c>
      <c r="AX118" s="9">
        <v>72.239000000000004</v>
      </c>
      <c r="AY118" s="9">
        <v>3.9969999999999999</v>
      </c>
      <c r="AZ118" s="9">
        <v>2</v>
      </c>
      <c r="BA118" s="9">
        <v>0</v>
      </c>
      <c r="BB118" s="9">
        <v>0</v>
      </c>
      <c r="BC118" s="9">
        <v>0.7626666666666666</v>
      </c>
      <c r="BD118" s="9">
        <v>76.85799999999999</v>
      </c>
      <c r="BE118" s="12">
        <v>18.397666666666666</v>
      </c>
      <c r="BF118" s="19">
        <f t="shared" si="22"/>
        <v>33.430233333333334</v>
      </c>
      <c r="BG118" s="19">
        <f t="shared" si="23"/>
        <v>16.435733333333332</v>
      </c>
      <c r="BH118" s="19">
        <f t="shared" si="24"/>
        <v>4.1704166666666662</v>
      </c>
      <c r="BI118" s="19">
        <f t="shared" si="25"/>
        <v>32.835250000000002</v>
      </c>
      <c r="BJ118" s="19">
        <f t="shared" si="26"/>
        <v>7.7624000000000004</v>
      </c>
      <c r="BK118" s="62">
        <f t="shared" si="27"/>
        <v>6.2394666666666669</v>
      </c>
      <c r="BL118" s="19">
        <f t="shared" si="20"/>
        <v>94.634033333333335</v>
      </c>
      <c r="BM118" s="19">
        <f t="shared" si="21"/>
        <v>100.87350000000001</v>
      </c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</row>
    <row r="119" spans="1:187" s="19" customFormat="1" ht="16" x14ac:dyDescent="0.2">
      <c r="A119" s="54" t="s">
        <v>258</v>
      </c>
      <c r="B119" s="54" t="s">
        <v>70</v>
      </c>
      <c r="C119" s="53">
        <v>43208</v>
      </c>
      <c r="D119" s="43" t="s">
        <v>70</v>
      </c>
      <c r="E119" s="13" t="s">
        <v>142</v>
      </c>
      <c r="F119" s="16" t="s">
        <v>149</v>
      </c>
      <c r="G119" s="27">
        <v>1</v>
      </c>
      <c r="H119" s="16" t="s">
        <v>149</v>
      </c>
      <c r="I119" s="25">
        <v>1</v>
      </c>
      <c r="J119" s="9">
        <v>35.843000000000004</v>
      </c>
      <c r="K119" s="9">
        <v>9.9335000000000004</v>
      </c>
      <c r="L119" s="31">
        <v>4</v>
      </c>
      <c r="M119" s="9">
        <v>2</v>
      </c>
      <c r="N119" s="9">
        <v>3</v>
      </c>
      <c r="O119" s="9">
        <v>13.014666666666665</v>
      </c>
      <c r="P119" s="9">
        <v>35.883999999999993</v>
      </c>
      <c r="Q119" s="12">
        <v>13.744</v>
      </c>
      <c r="R119" s="9">
        <v>42.749499999999998</v>
      </c>
      <c r="S119" s="9">
        <v>3.5649999999999999</v>
      </c>
      <c r="T119" s="9">
        <v>3</v>
      </c>
      <c r="U119" s="9">
        <v>1</v>
      </c>
      <c r="V119" s="9">
        <v>1</v>
      </c>
      <c r="W119" s="9">
        <v>0.11633333333333333</v>
      </c>
      <c r="X119" s="9">
        <v>36.770000000000003</v>
      </c>
      <c r="Y119" s="12">
        <v>13.935666666666664</v>
      </c>
      <c r="Z119" s="9">
        <v>54.055</v>
      </c>
      <c r="AA119" s="9">
        <v>0.35</v>
      </c>
      <c r="AB119" s="9">
        <v>3</v>
      </c>
      <c r="AC119" s="9">
        <v>0.25</v>
      </c>
      <c r="AD119" s="9">
        <v>1</v>
      </c>
      <c r="AE119" s="9">
        <v>0.03</v>
      </c>
      <c r="AF119" s="9">
        <v>19.358333333333334</v>
      </c>
      <c r="AG119" s="12">
        <v>5.5876666666666663</v>
      </c>
      <c r="AH119" s="9">
        <v>44.117999999999995</v>
      </c>
      <c r="AI119" s="9">
        <v>15.246</v>
      </c>
      <c r="AJ119" s="9">
        <v>5</v>
      </c>
      <c r="AK119" s="9">
        <v>3</v>
      </c>
      <c r="AL119" s="9">
        <v>3</v>
      </c>
      <c r="AM119" s="9">
        <v>30.521333333333331</v>
      </c>
      <c r="AN119" s="9">
        <v>49.052333333333337</v>
      </c>
      <c r="AO119" s="12">
        <v>18.907666666666668</v>
      </c>
      <c r="AP119" s="9">
        <v>24.427</v>
      </c>
      <c r="AQ119" s="9">
        <v>12.5885</v>
      </c>
      <c r="AR119" s="9">
        <v>4</v>
      </c>
      <c r="AS119" s="9">
        <v>1.75</v>
      </c>
      <c r="AT119" s="9">
        <v>1.75</v>
      </c>
      <c r="AU119" s="9">
        <v>1.9366666666666668</v>
      </c>
      <c r="AV119" s="9">
        <v>13.018333333333333</v>
      </c>
      <c r="AW119" s="12">
        <v>6.492</v>
      </c>
      <c r="AX119" s="9">
        <v>67.975999999999999</v>
      </c>
      <c r="AY119" s="9">
        <v>4.9104999999999999</v>
      </c>
      <c r="AZ119" s="9">
        <v>2.25</v>
      </c>
      <c r="BA119" s="9">
        <v>0.25</v>
      </c>
      <c r="BB119" s="9">
        <v>0.25</v>
      </c>
      <c r="BC119" s="9">
        <v>0.14633333333333334</v>
      </c>
      <c r="BD119" s="9">
        <v>75.978666666666655</v>
      </c>
      <c r="BE119" s="12">
        <v>14.156000000000001</v>
      </c>
      <c r="BF119" s="19">
        <f t="shared" si="22"/>
        <v>27.017749999999999</v>
      </c>
      <c r="BG119" s="19">
        <f t="shared" si="23"/>
        <v>14.410066666666667</v>
      </c>
      <c r="BH119" s="19">
        <f t="shared" si="24"/>
        <v>10.756266666666667</v>
      </c>
      <c r="BI119" s="19">
        <f t="shared" si="25"/>
        <v>32.763450000000006</v>
      </c>
      <c r="BJ119" s="19">
        <f t="shared" si="26"/>
        <v>21.563050000000004</v>
      </c>
      <c r="BK119" s="62">
        <f t="shared" si="27"/>
        <v>8.0716499999999982</v>
      </c>
      <c r="BL119" s="19">
        <f t="shared" si="20"/>
        <v>106.51058333333334</v>
      </c>
      <c r="BM119" s="19">
        <f t="shared" si="21"/>
        <v>114.58223333333333</v>
      </c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</row>
    <row r="120" spans="1:187" s="19" customFormat="1" ht="16" x14ac:dyDescent="0.2">
      <c r="A120" s="54" t="s">
        <v>258</v>
      </c>
      <c r="B120" s="54" t="s">
        <v>71</v>
      </c>
      <c r="C120" s="53">
        <v>43209</v>
      </c>
      <c r="D120" s="43" t="s">
        <v>71</v>
      </c>
      <c r="E120" s="13" t="s">
        <v>142</v>
      </c>
      <c r="F120" s="16" t="s">
        <v>149</v>
      </c>
      <c r="G120" s="27">
        <v>1</v>
      </c>
      <c r="H120" s="16" t="s">
        <v>148</v>
      </c>
      <c r="I120" s="25">
        <v>2</v>
      </c>
      <c r="J120" s="9">
        <v>24.984499999999997</v>
      </c>
      <c r="K120" s="9">
        <v>7.6430000000000007</v>
      </c>
      <c r="L120" s="31">
        <v>4.5</v>
      </c>
      <c r="M120" s="9">
        <v>2.5</v>
      </c>
      <c r="N120" s="9">
        <v>2.5</v>
      </c>
      <c r="O120" s="9">
        <v>11.695333333333332</v>
      </c>
      <c r="P120" s="9">
        <v>33.668100000000003</v>
      </c>
      <c r="Q120" s="12">
        <v>14.206666666666665</v>
      </c>
      <c r="R120" s="9">
        <v>46.085999999999999</v>
      </c>
      <c r="S120" s="9">
        <v>12.358499999999999</v>
      </c>
      <c r="T120" s="9">
        <v>4</v>
      </c>
      <c r="U120" s="9">
        <v>2</v>
      </c>
      <c r="V120" s="9">
        <v>2</v>
      </c>
      <c r="W120" s="9">
        <v>1.6386666666666667</v>
      </c>
      <c r="X120" s="9">
        <v>36.269333333333336</v>
      </c>
      <c r="Y120" s="12">
        <v>18.141333333333332</v>
      </c>
      <c r="Z120" s="9">
        <v>47.825000000000003</v>
      </c>
      <c r="AA120" s="9">
        <v>6.851</v>
      </c>
      <c r="AB120" s="9">
        <v>4</v>
      </c>
      <c r="AC120" s="9">
        <v>1</v>
      </c>
      <c r="AD120" s="9">
        <v>2</v>
      </c>
      <c r="AE120" s="9">
        <v>0.35433333333333333</v>
      </c>
      <c r="AF120" s="9">
        <v>34.562333333333335</v>
      </c>
      <c r="AG120" s="12">
        <v>18.582999999999998</v>
      </c>
      <c r="AH120" s="9">
        <v>19.7835</v>
      </c>
      <c r="AI120" s="9">
        <v>8.9540000000000006</v>
      </c>
      <c r="AJ120" s="9">
        <v>4</v>
      </c>
      <c r="AK120" s="9">
        <v>2</v>
      </c>
      <c r="AL120" s="9">
        <v>2</v>
      </c>
      <c r="AM120" s="9">
        <v>22.074666666666669</v>
      </c>
      <c r="AN120" s="9">
        <v>17.993333333333336</v>
      </c>
      <c r="AO120" s="12">
        <v>6.4236666666666666</v>
      </c>
      <c r="AP120" s="9">
        <v>31.1965</v>
      </c>
      <c r="AQ120" s="9">
        <v>9.7940000000000005</v>
      </c>
      <c r="AR120" s="9">
        <v>3</v>
      </c>
      <c r="AS120" s="9">
        <v>1</v>
      </c>
      <c r="AT120" s="9">
        <v>1</v>
      </c>
      <c r="AU120" s="9">
        <v>19.944999999999997</v>
      </c>
      <c r="AV120" s="9">
        <v>18.423666666666666</v>
      </c>
      <c r="AW120" s="12">
        <v>5.6096666666666666</v>
      </c>
      <c r="AX120" s="9">
        <v>48.524500000000003</v>
      </c>
      <c r="AY120" s="9">
        <v>6.6390000000000002</v>
      </c>
      <c r="AZ120" s="9">
        <v>1</v>
      </c>
      <c r="BA120" s="9">
        <v>0</v>
      </c>
      <c r="BB120" s="9">
        <v>0</v>
      </c>
      <c r="BC120" s="9">
        <v>0.72266666666666668</v>
      </c>
      <c r="BD120" s="9">
        <v>34.652666666666669</v>
      </c>
      <c r="BE120" s="12">
        <v>16.500666666666667</v>
      </c>
      <c r="BF120" s="19">
        <f t="shared" si="22"/>
        <v>27.834966666666666</v>
      </c>
      <c r="BG120" s="19">
        <f t="shared" si="23"/>
        <v>24.369983333333334</v>
      </c>
      <c r="BH120" s="19">
        <f t="shared" si="24"/>
        <v>20.5334</v>
      </c>
      <c r="BI120" s="19">
        <f t="shared" si="25"/>
        <v>23.194800000000001</v>
      </c>
      <c r="BJ120" s="19">
        <f t="shared" si="26"/>
        <v>14.200366666666667</v>
      </c>
      <c r="BK120" s="62">
        <f t="shared" si="27"/>
        <v>4.3139666666666665</v>
      </c>
      <c r="BL120" s="19">
        <f t="shared" si="20"/>
        <v>110.13351666666667</v>
      </c>
      <c r="BM120" s="19">
        <f t="shared" si="21"/>
        <v>114.44748333333334</v>
      </c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</row>
    <row r="121" spans="1:187" s="19" customFormat="1" ht="16" x14ac:dyDescent="0.2">
      <c r="A121" s="54" t="s">
        <v>258</v>
      </c>
      <c r="B121" s="54" t="s">
        <v>72</v>
      </c>
      <c r="C121" s="53">
        <v>43209</v>
      </c>
      <c r="D121" s="43" t="s">
        <v>72</v>
      </c>
      <c r="E121" s="13" t="s">
        <v>142</v>
      </c>
      <c r="F121" s="16" t="s">
        <v>147</v>
      </c>
      <c r="G121" s="27">
        <v>0</v>
      </c>
      <c r="H121" s="16" t="s">
        <v>148</v>
      </c>
      <c r="I121" s="25">
        <v>2</v>
      </c>
      <c r="J121" s="9">
        <v>25.117000000000001</v>
      </c>
      <c r="K121" s="9">
        <v>6.9094999999999995</v>
      </c>
      <c r="L121" s="31">
        <v>4</v>
      </c>
      <c r="M121" s="9">
        <v>2</v>
      </c>
      <c r="N121" s="9">
        <v>2.25</v>
      </c>
      <c r="O121" s="9">
        <v>3.3426666666666662</v>
      </c>
      <c r="P121" s="9">
        <v>31.076000000000004</v>
      </c>
      <c r="Q121" s="12">
        <v>16.540000000000003</v>
      </c>
      <c r="R121" s="9">
        <v>49.186499999999995</v>
      </c>
      <c r="S121" s="9">
        <v>8.2889999999999997</v>
      </c>
      <c r="T121" s="9">
        <v>3.25</v>
      </c>
      <c r="U121" s="9">
        <v>1.25</v>
      </c>
      <c r="V121" s="9">
        <v>1.25</v>
      </c>
      <c r="W121" s="9">
        <v>0.24933333333333332</v>
      </c>
      <c r="X121" s="9">
        <v>37.294666666666664</v>
      </c>
      <c r="Y121" s="12">
        <v>14.693</v>
      </c>
      <c r="Z121" s="9">
        <v>58.558999999999997</v>
      </c>
      <c r="AA121" s="9">
        <v>1.851</v>
      </c>
      <c r="AB121" s="9">
        <v>2.25</v>
      </c>
      <c r="AC121" s="9">
        <v>0.25</v>
      </c>
      <c r="AD121" s="9">
        <v>0.25</v>
      </c>
      <c r="AE121" s="9">
        <v>4.0666666666666663E-2</v>
      </c>
      <c r="AF121" s="9">
        <v>28.023</v>
      </c>
      <c r="AG121" s="12">
        <v>25.998000000000001</v>
      </c>
      <c r="AH121" s="9">
        <v>34.828500000000005</v>
      </c>
      <c r="AI121" s="9">
        <v>9.3094999999999999</v>
      </c>
      <c r="AJ121" s="9">
        <v>4</v>
      </c>
      <c r="AK121" s="9">
        <v>2</v>
      </c>
      <c r="AL121" s="9">
        <v>2</v>
      </c>
      <c r="AM121" s="9">
        <v>45.698666666666668</v>
      </c>
      <c r="AN121" s="9">
        <v>36.018999999999998</v>
      </c>
      <c r="AO121" s="12">
        <v>18.580333333333332</v>
      </c>
      <c r="AP121" s="9">
        <v>5.7415000000000003</v>
      </c>
      <c r="AQ121" s="9">
        <v>0.18</v>
      </c>
      <c r="AR121" s="9">
        <v>1</v>
      </c>
      <c r="AS121" s="9">
        <v>0</v>
      </c>
      <c r="AT121" s="9">
        <v>0</v>
      </c>
      <c r="AU121" s="9">
        <v>4.0286666666666671</v>
      </c>
      <c r="AV121" s="9">
        <v>6.7510000000000003</v>
      </c>
      <c r="AW121" s="12">
        <v>3.390333333333333</v>
      </c>
      <c r="AX121" s="9">
        <v>54.136650000000003</v>
      </c>
      <c r="AY121" s="9">
        <v>1.7909999999999999</v>
      </c>
      <c r="AZ121" s="9">
        <v>2.25</v>
      </c>
      <c r="BA121" s="9">
        <v>0.25</v>
      </c>
      <c r="BB121" s="9">
        <v>0</v>
      </c>
      <c r="BC121" s="9">
        <v>3.8729999999999998</v>
      </c>
      <c r="BD121" s="9">
        <v>39.23533333333333</v>
      </c>
      <c r="BE121" s="12">
        <v>24.876999999999999</v>
      </c>
      <c r="BF121" s="19">
        <f t="shared" si="22"/>
        <v>24.497450000000001</v>
      </c>
      <c r="BG121" s="19">
        <f t="shared" si="23"/>
        <v>17.123199999999997</v>
      </c>
      <c r="BH121" s="19">
        <f t="shared" si="24"/>
        <v>8.9498999999999995</v>
      </c>
      <c r="BI121" s="19">
        <f t="shared" si="25"/>
        <v>22.26895</v>
      </c>
      <c r="BJ121" s="19">
        <f t="shared" si="26"/>
        <v>2.3570333333333329</v>
      </c>
      <c r="BK121" s="62">
        <f t="shared" si="27"/>
        <v>7.9992999999999999</v>
      </c>
      <c r="BL121" s="19">
        <f t="shared" si="20"/>
        <v>75.196533333333335</v>
      </c>
      <c r="BM121" s="19">
        <f t="shared" si="21"/>
        <v>83.19583333333334</v>
      </c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</row>
    <row r="122" spans="1:187" s="19" customFormat="1" ht="16" x14ac:dyDescent="0.2">
      <c r="A122" s="54" t="s">
        <v>258</v>
      </c>
      <c r="B122" s="54" t="s">
        <v>73</v>
      </c>
      <c r="C122" s="53">
        <v>43209</v>
      </c>
      <c r="D122" s="43" t="s">
        <v>73</v>
      </c>
      <c r="E122" s="13" t="s">
        <v>142</v>
      </c>
      <c r="F122" s="16" t="s">
        <v>147</v>
      </c>
      <c r="G122" s="27">
        <v>0</v>
      </c>
      <c r="H122" s="16" t="s">
        <v>149</v>
      </c>
      <c r="I122" s="25">
        <v>1</v>
      </c>
      <c r="J122" s="9">
        <v>32.564</v>
      </c>
      <c r="K122" s="9">
        <v>11.263500000000001</v>
      </c>
      <c r="L122" s="31">
        <v>4</v>
      </c>
      <c r="M122" s="9">
        <v>2</v>
      </c>
      <c r="N122" s="9">
        <v>2.75</v>
      </c>
      <c r="O122" s="9">
        <v>17.326000000000001</v>
      </c>
      <c r="P122" s="9">
        <v>40.993000000000002</v>
      </c>
      <c r="Q122" s="12">
        <v>17.456666666666667</v>
      </c>
      <c r="R122" s="9">
        <v>42.998000000000005</v>
      </c>
      <c r="S122" s="9">
        <v>3.5185000000000004</v>
      </c>
      <c r="T122" s="9">
        <v>3</v>
      </c>
      <c r="U122" s="9">
        <v>1</v>
      </c>
      <c r="V122" s="9">
        <v>1</v>
      </c>
      <c r="W122" s="9">
        <v>0.43133333333333335</v>
      </c>
      <c r="X122" s="9">
        <v>45.790999999999997</v>
      </c>
      <c r="Y122" s="12">
        <v>24.349666666666668</v>
      </c>
      <c r="Z122" s="9">
        <v>50.760000000000005</v>
      </c>
      <c r="AA122" s="9">
        <v>0.14499999999999999</v>
      </c>
      <c r="AB122" s="9">
        <v>1</v>
      </c>
      <c r="AC122" s="9">
        <v>0</v>
      </c>
      <c r="AD122" s="9">
        <v>0</v>
      </c>
      <c r="AE122" s="9">
        <v>1.2813333333333334</v>
      </c>
      <c r="AF122" s="9">
        <v>46.732000000000006</v>
      </c>
      <c r="AG122" s="12">
        <v>29.147666666666666</v>
      </c>
      <c r="AH122" s="9">
        <v>30.85</v>
      </c>
      <c r="AI122" s="9">
        <v>11.81</v>
      </c>
      <c r="AJ122" s="9">
        <v>4.75</v>
      </c>
      <c r="AK122" s="9">
        <v>2.75</v>
      </c>
      <c r="AL122" s="9">
        <v>2.75</v>
      </c>
      <c r="AM122" s="9">
        <v>41.12</v>
      </c>
      <c r="AN122" s="9">
        <v>23.7</v>
      </c>
      <c r="AO122" s="12">
        <v>11.39</v>
      </c>
      <c r="AP122" s="9">
        <v>26.73</v>
      </c>
      <c r="AQ122" s="9">
        <v>8.1300000000000008</v>
      </c>
      <c r="AR122" s="9">
        <v>3.83</v>
      </c>
      <c r="AS122" s="9">
        <v>1.96</v>
      </c>
      <c r="AT122" s="9">
        <v>1.83</v>
      </c>
      <c r="AU122" s="9">
        <v>10.33</v>
      </c>
      <c r="AV122" s="9">
        <v>10.48</v>
      </c>
      <c r="AW122" s="12">
        <v>7.32</v>
      </c>
      <c r="AX122" s="9">
        <v>54.36</v>
      </c>
      <c r="AY122" s="9">
        <v>4.03</v>
      </c>
      <c r="AZ122" s="9">
        <v>2.5</v>
      </c>
      <c r="BA122" s="9">
        <v>0.5</v>
      </c>
      <c r="BB122" s="9">
        <v>0.5</v>
      </c>
      <c r="BC122" s="9">
        <v>1.06</v>
      </c>
      <c r="BD122" s="9">
        <v>38.22</v>
      </c>
      <c r="BE122" s="12">
        <v>16.21</v>
      </c>
      <c r="BF122" s="19">
        <f t="shared" si="22"/>
        <v>26.68951666666667</v>
      </c>
      <c r="BG122" s="19">
        <f t="shared" si="23"/>
        <v>15.446816666666667</v>
      </c>
      <c r="BH122" s="19">
        <f t="shared" si="24"/>
        <v>4.9292666666666669</v>
      </c>
      <c r="BI122" s="19">
        <f t="shared" si="25"/>
        <v>29.809000000000001</v>
      </c>
      <c r="BJ122" s="19">
        <f t="shared" si="26"/>
        <v>21.825700000000001</v>
      </c>
      <c r="BK122" s="62">
        <f t="shared" si="27"/>
        <v>10.354000000000001</v>
      </c>
      <c r="BL122" s="19">
        <f t="shared" si="20"/>
        <v>98.700299999999999</v>
      </c>
      <c r="BM122" s="19">
        <f t="shared" si="21"/>
        <v>109.0543</v>
      </c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</row>
    <row r="123" spans="1:187" s="19" customFormat="1" ht="16" x14ac:dyDescent="0.2">
      <c r="A123" s="54" t="s">
        <v>258</v>
      </c>
      <c r="B123" s="54" t="s">
        <v>74</v>
      </c>
      <c r="C123" s="53">
        <v>43209</v>
      </c>
      <c r="D123" s="43" t="s">
        <v>74</v>
      </c>
      <c r="E123" s="13" t="s">
        <v>142</v>
      </c>
      <c r="F123" s="16" t="s">
        <v>149</v>
      </c>
      <c r="G123" s="27">
        <v>1</v>
      </c>
      <c r="H123" s="16" t="s">
        <v>147</v>
      </c>
      <c r="I123" s="25">
        <v>0</v>
      </c>
      <c r="J123" s="9">
        <v>28.137</v>
      </c>
      <c r="K123" s="9">
        <v>11.065999999999999</v>
      </c>
      <c r="L123" s="31">
        <v>4</v>
      </c>
      <c r="M123" s="9">
        <v>2</v>
      </c>
      <c r="N123" s="9">
        <v>2.75</v>
      </c>
      <c r="O123" s="9">
        <v>12.834333333333333</v>
      </c>
      <c r="P123" s="9">
        <v>38.373666666666665</v>
      </c>
      <c r="Q123" s="12">
        <v>17.391999999999999</v>
      </c>
      <c r="R123" s="9">
        <v>45.250999999999998</v>
      </c>
      <c r="S123" s="9">
        <v>5.6464999999999996</v>
      </c>
      <c r="T123" s="9">
        <v>3.75</v>
      </c>
      <c r="U123" s="9">
        <v>1.75</v>
      </c>
      <c r="V123" s="9">
        <v>1.75</v>
      </c>
      <c r="W123" s="9">
        <v>0.43133333333333335</v>
      </c>
      <c r="X123" s="9">
        <v>33.20366666666667</v>
      </c>
      <c r="Y123" s="12">
        <v>8.7249999999999996</v>
      </c>
      <c r="Z123" s="9">
        <v>55.679500000000004</v>
      </c>
      <c r="AA123" s="9">
        <v>2.44</v>
      </c>
      <c r="AB123" s="9">
        <v>4</v>
      </c>
      <c r="AC123" s="9">
        <v>2</v>
      </c>
      <c r="AD123" s="9">
        <v>2</v>
      </c>
      <c r="AE123" s="9">
        <v>5.1623333333333337</v>
      </c>
      <c r="AF123" s="9">
        <v>48.497666666666667</v>
      </c>
      <c r="AG123" s="12">
        <v>24.38</v>
      </c>
      <c r="AH123" s="9">
        <v>30.933500000000002</v>
      </c>
      <c r="AI123" s="9">
        <v>14.757000000000001</v>
      </c>
      <c r="AJ123" s="9">
        <v>4</v>
      </c>
      <c r="AK123" s="9">
        <v>2</v>
      </c>
      <c r="AL123" s="9">
        <v>2</v>
      </c>
      <c r="AM123" s="9">
        <v>46.45333333333334</v>
      </c>
      <c r="AN123" s="9">
        <v>27.88</v>
      </c>
      <c r="AO123" s="12">
        <v>13.578666666666665</v>
      </c>
      <c r="AP123" s="9">
        <v>13.390499999999999</v>
      </c>
      <c r="AQ123" s="9">
        <v>5.7164999999999999</v>
      </c>
      <c r="AR123" s="9">
        <v>3</v>
      </c>
      <c r="AS123" s="9">
        <v>1</v>
      </c>
      <c r="AT123" s="9">
        <v>1</v>
      </c>
      <c r="AU123" s="9">
        <v>4.5979999999999999</v>
      </c>
      <c r="AV123" s="9">
        <v>4.984</v>
      </c>
      <c r="AW123" s="12">
        <v>1.6926666666666668</v>
      </c>
      <c r="AX123" s="9">
        <v>55.702500000000001</v>
      </c>
      <c r="AY123" s="9">
        <v>4.5745000000000005</v>
      </c>
      <c r="AZ123" s="9">
        <v>2</v>
      </c>
      <c r="BA123" s="9">
        <v>0</v>
      </c>
      <c r="BB123" s="9">
        <v>0</v>
      </c>
      <c r="BC123" s="9">
        <v>0.15233333333333335</v>
      </c>
      <c r="BD123" s="9">
        <v>46.004666666666672</v>
      </c>
      <c r="BE123" s="12">
        <v>21.927333333333333</v>
      </c>
      <c r="BF123" s="19">
        <f t="shared" si="22"/>
        <v>26.663300000000003</v>
      </c>
      <c r="BG123" s="19">
        <f t="shared" si="23"/>
        <v>20.59215</v>
      </c>
      <c r="BH123" s="19">
        <f t="shared" si="24"/>
        <v>24.001999999999999</v>
      </c>
      <c r="BI123" s="19">
        <f t="shared" si="25"/>
        <v>23.367350000000002</v>
      </c>
      <c r="BJ123" s="19">
        <f t="shared" si="26"/>
        <v>13.400916666666667</v>
      </c>
      <c r="BK123" s="62">
        <f t="shared" si="27"/>
        <v>6.6501833333333327</v>
      </c>
      <c r="BL123" s="19">
        <f t="shared" si="20"/>
        <v>108.02571666666668</v>
      </c>
      <c r="BM123" s="19">
        <f t="shared" si="21"/>
        <v>114.67590000000001</v>
      </c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</row>
    <row r="124" spans="1:187" s="19" customFormat="1" ht="16" x14ac:dyDescent="0.2">
      <c r="A124" s="54" t="s">
        <v>258</v>
      </c>
      <c r="B124" s="54" t="s">
        <v>75</v>
      </c>
      <c r="C124" s="53">
        <v>43209</v>
      </c>
      <c r="D124" s="43" t="s">
        <v>75</v>
      </c>
      <c r="E124" s="13" t="s">
        <v>142</v>
      </c>
      <c r="F124" s="16" t="s">
        <v>147</v>
      </c>
      <c r="G124" s="27">
        <v>0</v>
      </c>
      <c r="H124" s="16" t="s">
        <v>149</v>
      </c>
      <c r="I124" s="25">
        <v>1</v>
      </c>
      <c r="J124" s="9">
        <v>23.702999999999999</v>
      </c>
      <c r="K124" s="9">
        <v>10.231999999999999</v>
      </c>
      <c r="L124" s="31">
        <v>4.5</v>
      </c>
      <c r="M124" s="9">
        <v>2.5</v>
      </c>
      <c r="N124" s="9">
        <v>2.5</v>
      </c>
      <c r="O124" s="9">
        <v>9.2966666666666669</v>
      </c>
      <c r="P124" s="9">
        <v>32.140333333333338</v>
      </c>
      <c r="Q124" s="12">
        <v>21.404666666666667</v>
      </c>
      <c r="R124" s="9">
        <v>49.034499999999994</v>
      </c>
      <c r="S124" s="9">
        <v>14.545</v>
      </c>
      <c r="T124" s="9">
        <v>4.25</v>
      </c>
      <c r="U124" s="9">
        <v>2.25</v>
      </c>
      <c r="V124" s="9">
        <v>1</v>
      </c>
      <c r="W124" s="9">
        <v>0.1516666666666667</v>
      </c>
      <c r="X124" s="9">
        <v>25.189000000000004</v>
      </c>
      <c r="Y124" s="12">
        <v>2.0053333333333336</v>
      </c>
      <c r="Z124" s="9">
        <v>57.308999999999997</v>
      </c>
      <c r="AA124" s="9">
        <v>13.154500000000001</v>
      </c>
      <c r="AB124" s="9">
        <v>4</v>
      </c>
      <c r="AC124" s="9">
        <v>2</v>
      </c>
      <c r="AD124" s="9">
        <v>2</v>
      </c>
      <c r="AE124" s="9">
        <v>9.5333333333333339E-2</v>
      </c>
      <c r="AF124" s="9">
        <v>15.871666666666664</v>
      </c>
      <c r="AG124" s="12">
        <v>11.238333333333335</v>
      </c>
      <c r="AH124" s="9">
        <v>33.753999999999998</v>
      </c>
      <c r="AI124" s="9">
        <v>16.221</v>
      </c>
      <c r="AJ124" s="9">
        <v>4.75</v>
      </c>
      <c r="AK124" s="9">
        <v>2.75</v>
      </c>
      <c r="AL124" s="9">
        <v>2.75</v>
      </c>
      <c r="AM124" s="9">
        <v>43.326333333333331</v>
      </c>
      <c r="AN124" s="9">
        <v>30.401333333333337</v>
      </c>
      <c r="AO124" s="12">
        <v>13.449999999999998</v>
      </c>
      <c r="AP124" s="9">
        <v>24.454999999999998</v>
      </c>
      <c r="AQ124" s="9">
        <v>5.0000000000000001E-3</v>
      </c>
      <c r="AR124" s="9">
        <v>3.5</v>
      </c>
      <c r="AS124" s="9">
        <v>1.5</v>
      </c>
      <c r="AT124" s="9">
        <v>1.5</v>
      </c>
      <c r="AU124" s="9">
        <v>2.843666666666667</v>
      </c>
      <c r="AV124" s="9">
        <v>4.3383333333333338</v>
      </c>
      <c r="AW124" s="12">
        <v>1.6106666666666667</v>
      </c>
      <c r="AX124" s="9">
        <v>46.468499999999999</v>
      </c>
      <c r="AY124" s="9">
        <v>3.0274999999999999</v>
      </c>
      <c r="AZ124" s="9">
        <v>2.25</v>
      </c>
      <c r="BA124" s="9">
        <v>0.25</v>
      </c>
      <c r="BB124" s="9">
        <v>0.25</v>
      </c>
      <c r="BC124" s="9">
        <v>5.1999999999999998E-2</v>
      </c>
      <c r="BD124" s="9">
        <v>37.445</v>
      </c>
      <c r="BE124" s="12">
        <v>14.492333333333335</v>
      </c>
      <c r="BF124" s="19">
        <f t="shared" si="22"/>
        <v>28.813666666666663</v>
      </c>
      <c r="BG124" s="19">
        <f t="shared" si="23"/>
        <v>20.977533333333334</v>
      </c>
      <c r="BH124" s="19">
        <f t="shared" si="24"/>
        <v>23.759283333333332</v>
      </c>
      <c r="BI124" s="19">
        <f t="shared" si="25"/>
        <v>29.4376</v>
      </c>
      <c r="BJ124" s="19">
        <f t="shared" si="26"/>
        <v>17.151566666666668</v>
      </c>
      <c r="BK124" s="62">
        <f t="shared" si="27"/>
        <v>7.9169833333333326</v>
      </c>
      <c r="BL124" s="19">
        <f t="shared" si="20"/>
        <v>120.13965</v>
      </c>
      <c r="BM124" s="19">
        <f t="shared" si="21"/>
        <v>128.05663333333334</v>
      </c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</row>
    <row r="125" spans="1:187" s="19" customFormat="1" ht="16" x14ac:dyDescent="0.2">
      <c r="A125" s="54" t="s">
        <v>258</v>
      </c>
      <c r="B125" s="54" t="s">
        <v>76</v>
      </c>
      <c r="C125" s="53">
        <v>43209</v>
      </c>
      <c r="D125" s="43" t="s">
        <v>76</v>
      </c>
      <c r="E125" s="18" t="s">
        <v>143</v>
      </c>
      <c r="F125" s="16" t="s">
        <v>147</v>
      </c>
      <c r="G125" s="27">
        <v>0</v>
      </c>
      <c r="H125" s="16" t="s">
        <v>149</v>
      </c>
      <c r="I125" s="25">
        <v>1</v>
      </c>
      <c r="J125" s="9">
        <v>28.320499999999999</v>
      </c>
      <c r="K125" s="9">
        <v>13.9505</v>
      </c>
      <c r="L125" s="31">
        <v>5</v>
      </c>
      <c r="M125" s="9">
        <v>2.5</v>
      </c>
      <c r="N125" s="9">
        <v>3</v>
      </c>
      <c r="O125" s="9">
        <v>19.493666666666666</v>
      </c>
      <c r="P125" s="9">
        <v>45.492333333333335</v>
      </c>
      <c r="Q125" s="12">
        <v>17.389666666666667</v>
      </c>
      <c r="R125" s="9">
        <v>63.941000000000003</v>
      </c>
      <c r="S125" s="9">
        <v>33.167999999999999</v>
      </c>
      <c r="T125" s="9">
        <v>5</v>
      </c>
      <c r="U125" s="9">
        <v>3</v>
      </c>
      <c r="V125" s="9">
        <v>3</v>
      </c>
      <c r="W125" s="9">
        <v>5.9573333333333336</v>
      </c>
      <c r="X125" s="9">
        <v>43.778999999999996</v>
      </c>
      <c r="Y125" s="12">
        <v>29.310666666666663</v>
      </c>
      <c r="Z125" s="9">
        <v>58.212000000000003</v>
      </c>
      <c r="AA125" s="9">
        <v>22.832999999999998</v>
      </c>
      <c r="AB125" s="9">
        <v>4</v>
      </c>
      <c r="AC125" s="9">
        <v>2</v>
      </c>
      <c r="AD125" s="9">
        <v>2</v>
      </c>
      <c r="AE125" s="9">
        <v>1.5010000000000001</v>
      </c>
      <c r="AF125" s="9">
        <v>37.31033333333334</v>
      </c>
      <c r="AG125" s="12">
        <v>29.310666666666663</v>
      </c>
      <c r="AH125" s="9">
        <v>44.7455</v>
      </c>
      <c r="AI125" s="9">
        <v>18.187000000000001</v>
      </c>
      <c r="AJ125" s="9">
        <v>5</v>
      </c>
      <c r="AK125" s="9">
        <v>3</v>
      </c>
      <c r="AL125" s="9">
        <v>3</v>
      </c>
      <c r="AM125" s="9">
        <v>65.283666666666676</v>
      </c>
      <c r="AN125" s="9">
        <v>36.245666666666665</v>
      </c>
      <c r="AO125" s="12">
        <v>14.928333333333333</v>
      </c>
      <c r="AP125" s="9">
        <v>17.752500000000001</v>
      </c>
      <c r="AQ125" s="9">
        <v>9.5754999999999999</v>
      </c>
      <c r="AR125" s="9">
        <v>4</v>
      </c>
      <c r="AS125" s="9">
        <v>1.25</v>
      </c>
      <c r="AT125" s="9">
        <v>2</v>
      </c>
      <c r="AU125" s="9">
        <v>8.7460000000000004</v>
      </c>
      <c r="AV125" s="9">
        <v>4.9165000000000001</v>
      </c>
      <c r="AW125" s="12">
        <v>2.6280000000000001</v>
      </c>
      <c r="AX125" s="9">
        <v>47.436499999999995</v>
      </c>
      <c r="AY125" s="9">
        <v>4.9964999999999993</v>
      </c>
      <c r="AZ125" s="9">
        <v>2</v>
      </c>
      <c r="BA125" s="9">
        <v>0</v>
      </c>
      <c r="BB125" s="9">
        <v>0</v>
      </c>
      <c r="BC125" s="9">
        <v>6.1820000000000004</v>
      </c>
      <c r="BD125" s="9">
        <v>39.8215</v>
      </c>
      <c r="BE125" s="12">
        <v>32.647500000000001</v>
      </c>
      <c r="BF125" s="19">
        <f t="shared" si="22"/>
        <v>31.449016666666669</v>
      </c>
      <c r="BG125" s="19">
        <f t="shared" si="23"/>
        <v>36.227866666666671</v>
      </c>
      <c r="BH125" s="19">
        <f t="shared" si="24"/>
        <v>26.534366666666667</v>
      </c>
      <c r="BI125" s="19">
        <f t="shared" si="25"/>
        <v>32.756250000000001</v>
      </c>
      <c r="BJ125" s="19">
        <f t="shared" si="26"/>
        <v>20.042849999999998</v>
      </c>
      <c r="BK125" s="62">
        <f t="shared" si="27"/>
        <v>7.7644000000000002</v>
      </c>
      <c r="BL125" s="19">
        <f t="shared" si="20"/>
        <v>147.01034999999999</v>
      </c>
      <c r="BM125" s="19">
        <f t="shared" si="21"/>
        <v>154.77474999999998</v>
      </c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</row>
    <row r="126" spans="1:187" s="19" customFormat="1" ht="16" x14ac:dyDescent="0.2">
      <c r="A126" s="54" t="s">
        <v>258</v>
      </c>
      <c r="B126" s="54" t="s">
        <v>77</v>
      </c>
      <c r="C126" s="53">
        <v>43209</v>
      </c>
      <c r="D126" s="43" t="s">
        <v>77</v>
      </c>
      <c r="E126" s="13" t="s">
        <v>142</v>
      </c>
      <c r="F126" s="16" t="s">
        <v>147</v>
      </c>
      <c r="G126" s="27">
        <v>0</v>
      </c>
      <c r="H126" s="16" t="s">
        <v>149</v>
      </c>
      <c r="I126" s="25">
        <v>1</v>
      </c>
      <c r="J126" s="9">
        <v>32.025500000000001</v>
      </c>
      <c r="K126" s="9">
        <v>16.343499999999999</v>
      </c>
      <c r="L126" s="31">
        <v>4.5</v>
      </c>
      <c r="M126" s="9">
        <v>2.5</v>
      </c>
      <c r="N126" s="9">
        <v>2.75</v>
      </c>
      <c r="O126" s="9">
        <v>10.552666666666667</v>
      </c>
      <c r="P126" s="9">
        <v>46.804000000000002</v>
      </c>
      <c r="Q126" s="12">
        <v>21.155333333333335</v>
      </c>
      <c r="R126" s="9">
        <v>41.782499999999999</v>
      </c>
      <c r="S126" s="9">
        <v>11.769</v>
      </c>
      <c r="T126" s="9">
        <v>4</v>
      </c>
      <c r="U126" s="9">
        <v>2</v>
      </c>
      <c r="V126" s="9">
        <v>2</v>
      </c>
      <c r="W126" s="9">
        <v>8.7666666666666671E-2</v>
      </c>
      <c r="X126" s="9">
        <v>28.841333333333335</v>
      </c>
      <c r="Y126" s="12">
        <v>14.021666666666667</v>
      </c>
      <c r="Z126" s="9">
        <v>31.8735</v>
      </c>
      <c r="AA126" s="9">
        <v>2.7315</v>
      </c>
      <c r="AB126" s="9">
        <v>3</v>
      </c>
      <c r="AC126" s="9">
        <v>1</v>
      </c>
      <c r="AD126" s="9">
        <v>1</v>
      </c>
      <c r="AE126" s="9">
        <v>5.3333333333333337E-2</v>
      </c>
      <c r="AF126" s="9">
        <v>19.992333333333331</v>
      </c>
      <c r="AG126" s="12">
        <v>11.328666666666669</v>
      </c>
      <c r="AH126" s="9">
        <v>31.414999999999999</v>
      </c>
      <c r="AI126" s="9">
        <v>15.130500000000001</v>
      </c>
      <c r="AJ126" s="9">
        <v>5</v>
      </c>
      <c r="AK126" s="9">
        <v>3</v>
      </c>
      <c r="AL126" s="9">
        <v>3</v>
      </c>
      <c r="AM126" s="9">
        <v>52.348999999999997</v>
      </c>
      <c r="AN126" s="9">
        <v>33.527333333333331</v>
      </c>
      <c r="AO126" s="12">
        <v>15.049999999999999</v>
      </c>
      <c r="AP126" s="9">
        <v>11.5655</v>
      </c>
      <c r="AQ126" s="9">
        <v>0.30549999999999999</v>
      </c>
      <c r="AR126" s="9">
        <v>3</v>
      </c>
      <c r="AS126" s="9">
        <v>1</v>
      </c>
      <c r="AT126" s="9">
        <v>1</v>
      </c>
      <c r="AU126" s="9">
        <v>0.77199999999999991</v>
      </c>
      <c r="AV126" s="9">
        <v>2.5036666666666672</v>
      </c>
      <c r="AW126" s="12">
        <v>1.1656666666666669</v>
      </c>
      <c r="AX126" s="9">
        <v>64.717500000000001</v>
      </c>
      <c r="AY126" s="9">
        <v>2.2364999999999999</v>
      </c>
      <c r="AZ126" s="9">
        <v>2.25</v>
      </c>
      <c r="BA126" s="9">
        <v>0.25</v>
      </c>
      <c r="BB126" s="9">
        <v>0.25</v>
      </c>
      <c r="BC126" s="9">
        <v>2.7E-2</v>
      </c>
      <c r="BD126" s="9">
        <v>49.598999999999997</v>
      </c>
      <c r="BE126" s="12">
        <v>33.643666666666668</v>
      </c>
      <c r="BF126" s="19">
        <f t="shared" si="22"/>
        <v>30.232383333333331</v>
      </c>
      <c r="BG126" s="19">
        <f t="shared" si="23"/>
        <v>23.899066666666666</v>
      </c>
      <c r="BH126" s="19">
        <f t="shared" si="24"/>
        <v>14.066016666666666</v>
      </c>
      <c r="BI126" s="19">
        <f t="shared" si="25"/>
        <v>31.523600000000005</v>
      </c>
      <c r="BJ126" s="19">
        <f t="shared" si="26"/>
        <v>12.807116666666667</v>
      </c>
      <c r="BK126" s="62">
        <f t="shared" si="27"/>
        <v>9.7530166666666673</v>
      </c>
      <c r="BL126" s="19">
        <f t="shared" si="20"/>
        <v>112.52818333333335</v>
      </c>
      <c r="BM126" s="19">
        <f t="shared" si="21"/>
        <v>122.28120000000001</v>
      </c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</row>
    <row r="127" spans="1:187" s="19" customFormat="1" ht="16" x14ac:dyDescent="0.2">
      <c r="A127" s="54" t="s">
        <v>258</v>
      </c>
      <c r="B127" s="54" t="s">
        <v>78</v>
      </c>
      <c r="C127" s="53">
        <v>43209</v>
      </c>
      <c r="D127" s="43" t="s">
        <v>78</v>
      </c>
      <c r="E127" s="18" t="s">
        <v>143</v>
      </c>
      <c r="F127" s="16" t="s">
        <v>147</v>
      </c>
      <c r="G127" s="27">
        <v>0</v>
      </c>
      <c r="H127" s="16" t="s">
        <v>149</v>
      </c>
      <c r="I127" s="25">
        <v>1</v>
      </c>
      <c r="J127" s="9">
        <v>26.396500000000003</v>
      </c>
      <c r="K127" s="9">
        <v>11.727499999999999</v>
      </c>
      <c r="L127" s="31">
        <v>4</v>
      </c>
      <c r="M127" s="9">
        <v>2</v>
      </c>
      <c r="N127" s="9">
        <v>2</v>
      </c>
      <c r="O127" s="9">
        <v>8.5409999999999986</v>
      </c>
      <c r="P127" s="9">
        <v>33.726999999999997</v>
      </c>
      <c r="Q127" s="12">
        <v>23.606333333333335</v>
      </c>
      <c r="R127" s="9">
        <v>30.735499999999998</v>
      </c>
      <c r="S127" s="9">
        <v>1.8765000000000001</v>
      </c>
      <c r="T127" s="9">
        <v>3</v>
      </c>
      <c r="U127" s="9">
        <v>1</v>
      </c>
      <c r="V127" s="9">
        <v>1</v>
      </c>
      <c r="W127" s="9">
        <v>7.9000000000000001E-2</v>
      </c>
      <c r="X127" s="9">
        <v>23.026</v>
      </c>
      <c r="Y127" s="12">
        <v>10.265999999999998</v>
      </c>
      <c r="Z127" s="9">
        <v>34.018000000000001</v>
      </c>
      <c r="AA127" s="9">
        <v>0</v>
      </c>
      <c r="AB127" s="9">
        <v>2</v>
      </c>
      <c r="AC127" s="9">
        <v>0</v>
      </c>
      <c r="AD127" s="9">
        <v>0</v>
      </c>
      <c r="AE127" s="9">
        <v>0.22866666666666668</v>
      </c>
      <c r="AF127" s="9">
        <v>34.781999999999996</v>
      </c>
      <c r="AG127" s="12">
        <v>31.425999999999998</v>
      </c>
      <c r="AH127" s="10">
        <v>27.484999999999999</v>
      </c>
      <c r="AI127" s="10">
        <v>10.938500000000001</v>
      </c>
      <c r="AJ127" s="10">
        <v>4.75</v>
      </c>
      <c r="AK127" s="10">
        <v>2.75</v>
      </c>
      <c r="AL127" s="10">
        <v>2.75</v>
      </c>
      <c r="AM127" s="10">
        <v>34.783333333333331</v>
      </c>
      <c r="AN127" s="10">
        <v>20.193999999999999</v>
      </c>
      <c r="AO127" s="12">
        <v>8.984</v>
      </c>
      <c r="AP127" s="10">
        <v>16.401499999999999</v>
      </c>
      <c r="AQ127" s="10">
        <v>6.7315000000000005</v>
      </c>
      <c r="AR127" s="10">
        <v>3</v>
      </c>
      <c r="AS127" s="10">
        <v>1</v>
      </c>
      <c r="AT127" s="10">
        <v>1</v>
      </c>
      <c r="AU127" s="10">
        <v>1.4626666666666666</v>
      </c>
      <c r="AV127" s="10">
        <v>5.3529999999999989</v>
      </c>
      <c r="AW127" s="12">
        <v>1.7949999999999999</v>
      </c>
      <c r="AX127" s="10">
        <v>32.597999999999999</v>
      </c>
      <c r="AY127" s="10">
        <v>0.89700000000000002</v>
      </c>
      <c r="AZ127" s="10">
        <v>2</v>
      </c>
      <c r="BA127" s="10">
        <v>0</v>
      </c>
      <c r="BB127" s="10">
        <v>0</v>
      </c>
      <c r="BC127" s="10">
        <v>6.6666666666666666E-2</v>
      </c>
      <c r="BD127" s="10">
        <v>30.547333333333338</v>
      </c>
      <c r="BE127" s="12">
        <v>15.699666666666667</v>
      </c>
      <c r="BF127" s="19">
        <f t="shared" si="22"/>
        <v>24.853383333333333</v>
      </c>
      <c r="BG127" s="19">
        <f t="shared" si="23"/>
        <v>13.87425</v>
      </c>
      <c r="BH127" s="19">
        <f t="shared" si="24"/>
        <v>7.1425999999999998</v>
      </c>
      <c r="BI127" s="19">
        <f t="shared" si="25"/>
        <v>29.582000000000001</v>
      </c>
      <c r="BJ127" s="19">
        <f t="shared" si="26"/>
        <v>13.512650000000001</v>
      </c>
      <c r="BK127" s="62">
        <f t="shared" si="27"/>
        <v>5.6596666666666664</v>
      </c>
      <c r="BL127" s="19">
        <f t="shared" si="20"/>
        <v>88.964883333333347</v>
      </c>
      <c r="BM127" s="19">
        <f t="shared" si="21"/>
        <v>94.624550000000013</v>
      </c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</row>
    <row r="128" spans="1:187" s="19" customFormat="1" ht="16" x14ac:dyDescent="0.2">
      <c r="A128" s="54" t="s">
        <v>258</v>
      </c>
      <c r="B128" s="54" t="s">
        <v>79</v>
      </c>
      <c r="C128" s="53">
        <v>43209</v>
      </c>
      <c r="D128" s="43" t="s">
        <v>79</v>
      </c>
      <c r="E128" s="13" t="s">
        <v>142</v>
      </c>
      <c r="F128" s="16" t="s">
        <v>149</v>
      </c>
      <c r="G128" s="27">
        <v>1</v>
      </c>
      <c r="H128" s="16" t="s">
        <v>147</v>
      </c>
      <c r="I128" s="25">
        <v>0</v>
      </c>
      <c r="J128" s="9">
        <v>41.503</v>
      </c>
      <c r="K128" s="9">
        <v>20.065999999999999</v>
      </c>
      <c r="L128" s="31">
        <v>5</v>
      </c>
      <c r="M128" s="9">
        <v>3</v>
      </c>
      <c r="N128" s="9">
        <v>3</v>
      </c>
      <c r="O128" s="9">
        <v>13.734</v>
      </c>
      <c r="P128" s="9">
        <v>53.888333333333343</v>
      </c>
      <c r="Q128" s="12">
        <v>29.126999999999999</v>
      </c>
      <c r="R128" s="9">
        <v>56.148499999999999</v>
      </c>
      <c r="S128" s="9">
        <v>7.9569999999999999</v>
      </c>
      <c r="T128" s="9">
        <v>4</v>
      </c>
      <c r="U128" s="9">
        <v>2</v>
      </c>
      <c r="V128" s="9">
        <v>2</v>
      </c>
      <c r="W128" s="9">
        <v>0.42233333333333328</v>
      </c>
      <c r="X128" s="9">
        <v>45.284333333333336</v>
      </c>
      <c r="Y128" s="12">
        <v>2.8166666666666664</v>
      </c>
      <c r="Z128" s="9">
        <v>77.026999999999987</v>
      </c>
      <c r="AA128" s="9">
        <v>0</v>
      </c>
      <c r="AB128" s="9">
        <v>2</v>
      </c>
      <c r="AC128" s="9">
        <v>0</v>
      </c>
      <c r="AD128" s="9">
        <v>0</v>
      </c>
      <c r="AE128" s="9">
        <v>0.10333333333333333</v>
      </c>
      <c r="AF128" s="9">
        <v>19.199333333333332</v>
      </c>
      <c r="AG128" s="12">
        <v>13.226666666666667</v>
      </c>
      <c r="AH128" s="9">
        <v>38.772499999999994</v>
      </c>
      <c r="AI128" s="9">
        <v>17.103999999999999</v>
      </c>
      <c r="AJ128" s="9">
        <v>5</v>
      </c>
      <c r="AK128" s="9">
        <v>3</v>
      </c>
      <c r="AL128" s="9">
        <v>3</v>
      </c>
      <c r="AM128" s="9">
        <v>57.940666666666665</v>
      </c>
      <c r="AN128" s="9">
        <v>32.889999999999993</v>
      </c>
      <c r="AO128" s="12">
        <v>16.312333333333331</v>
      </c>
      <c r="AP128" s="9">
        <v>38.258499999999998</v>
      </c>
      <c r="AQ128" s="9">
        <v>14.5185</v>
      </c>
      <c r="AR128" s="9">
        <v>4.75</v>
      </c>
      <c r="AS128" s="9">
        <v>2</v>
      </c>
      <c r="AT128" s="9">
        <v>2.75</v>
      </c>
      <c r="AU128" s="9">
        <v>10.351799999999999</v>
      </c>
      <c r="AV128" s="9">
        <v>17.826000000000001</v>
      </c>
      <c r="AW128" s="12">
        <v>6.2546666666666662</v>
      </c>
      <c r="AX128" s="9">
        <v>74.227000000000004</v>
      </c>
      <c r="AY128" s="9">
        <v>8.1790000000000003</v>
      </c>
      <c r="AZ128" s="9">
        <v>2.25</v>
      </c>
      <c r="BA128" s="9">
        <v>0.25</v>
      </c>
      <c r="BB128" s="9">
        <v>0.25</v>
      </c>
      <c r="BC128" s="9">
        <v>16.648666666666667</v>
      </c>
      <c r="BD128" s="9">
        <v>35.682000000000002</v>
      </c>
      <c r="BE128" s="12">
        <v>28.359666666666666</v>
      </c>
      <c r="BF128" s="19">
        <f t="shared" si="22"/>
        <v>34.899300000000004</v>
      </c>
      <c r="BG128" s="19">
        <f t="shared" si="23"/>
        <v>22.397366666666667</v>
      </c>
      <c r="BH128" s="19">
        <f t="shared" si="24"/>
        <v>5.3226666666666667</v>
      </c>
      <c r="BI128" s="19">
        <f t="shared" si="25"/>
        <v>33.142250000000004</v>
      </c>
      <c r="BJ128" s="19">
        <f t="shared" si="26"/>
        <v>27.394816666666671</v>
      </c>
      <c r="BK128" s="62">
        <f t="shared" si="27"/>
        <v>9.8188666666666649</v>
      </c>
      <c r="BL128" s="19">
        <f t="shared" si="20"/>
        <v>123.1564</v>
      </c>
      <c r="BM128" s="19">
        <f t="shared" si="21"/>
        <v>132.97526666666667</v>
      </c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</row>
    <row r="129" spans="1:187" s="19" customFormat="1" ht="16" x14ac:dyDescent="0.2">
      <c r="A129" s="54" t="s">
        <v>258</v>
      </c>
      <c r="B129" s="54" t="s">
        <v>80</v>
      </c>
      <c r="C129" s="53">
        <v>43209</v>
      </c>
      <c r="D129" s="43" t="s">
        <v>80</v>
      </c>
      <c r="E129" s="13" t="s">
        <v>142</v>
      </c>
      <c r="F129" s="16" t="s">
        <v>147</v>
      </c>
      <c r="G129" s="27">
        <v>0</v>
      </c>
      <c r="H129" s="16" t="s">
        <v>149</v>
      </c>
      <c r="I129" s="25">
        <v>1</v>
      </c>
      <c r="J129" s="9">
        <v>37.1785</v>
      </c>
      <c r="K129" s="9">
        <v>8.0964999999999989</v>
      </c>
      <c r="L129" s="31">
        <v>4.5</v>
      </c>
      <c r="M129" s="9">
        <v>2.5</v>
      </c>
      <c r="N129" s="9">
        <v>2.5</v>
      </c>
      <c r="O129" s="9">
        <v>12.872</v>
      </c>
      <c r="P129" s="9">
        <v>40.614666666666665</v>
      </c>
      <c r="Q129" s="12">
        <v>22.177666666666667</v>
      </c>
      <c r="R129" s="9">
        <v>47.548000000000002</v>
      </c>
      <c r="S129" s="9">
        <v>12.528</v>
      </c>
      <c r="T129" s="9">
        <v>4</v>
      </c>
      <c r="U129" s="9">
        <v>2</v>
      </c>
      <c r="V129" s="9">
        <v>2</v>
      </c>
      <c r="W129" s="9">
        <v>0.15566666666666665</v>
      </c>
      <c r="X129" s="9">
        <v>34.401666666666664</v>
      </c>
      <c r="Y129" s="12">
        <v>13.308666666666667</v>
      </c>
      <c r="Z129" s="9">
        <v>53.618500000000004</v>
      </c>
      <c r="AA129" s="9">
        <v>1.5335000000000001</v>
      </c>
      <c r="AB129" s="9">
        <v>3</v>
      </c>
      <c r="AC129" s="9">
        <v>1</v>
      </c>
      <c r="AD129" s="9">
        <v>1</v>
      </c>
      <c r="AE129" s="9">
        <v>0.68066666666666664</v>
      </c>
      <c r="AF129" s="9">
        <v>29.142666666666667</v>
      </c>
      <c r="AG129" s="12">
        <v>18.772333333333332</v>
      </c>
      <c r="AH129" s="9">
        <v>31.786999999999999</v>
      </c>
      <c r="AI129" s="9">
        <v>12.641999999999999</v>
      </c>
      <c r="AJ129" s="9">
        <v>5</v>
      </c>
      <c r="AK129" s="9">
        <v>2.75</v>
      </c>
      <c r="AL129" s="9">
        <v>3</v>
      </c>
      <c r="AM129" s="9">
        <v>54.139499999999998</v>
      </c>
      <c r="AN129" s="9">
        <v>32.0565</v>
      </c>
      <c r="AO129" s="12">
        <v>17.346</v>
      </c>
      <c r="AP129" s="9">
        <v>48.6935</v>
      </c>
      <c r="AQ129" s="9">
        <v>18.279</v>
      </c>
      <c r="AR129" s="9">
        <v>4</v>
      </c>
      <c r="AS129" s="9">
        <v>2.25</v>
      </c>
      <c r="AT129" s="9">
        <v>2</v>
      </c>
      <c r="AU129" s="9">
        <v>14.312333333333333</v>
      </c>
      <c r="AV129" s="9">
        <v>20.341000000000001</v>
      </c>
      <c r="AW129" s="12">
        <v>10.721333333333334</v>
      </c>
      <c r="AX129" s="9">
        <v>58.905500000000004</v>
      </c>
      <c r="AY129" s="9">
        <v>0.96450000000000002</v>
      </c>
      <c r="AZ129" s="9">
        <v>2</v>
      </c>
      <c r="BA129" s="9">
        <v>0</v>
      </c>
      <c r="BB129" s="9">
        <v>0</v>
      </c>
      <c r="BC129" s="9">
        <v>0.13200000000000001</v>
      </c>
      <c r="BD129" s="9">
        <v>47.572500000000005</v>
      </c>
      <c r="BE129" s="12">
        <v>19.444333333333333</v>
      </c>
      <c r="BF129" s="19">
        <f t="shared" si="22"/>
        <v>28.677416666666666</v>
      </c>
      <c r="BG129" s="19">
        <f t="shared" si="23"/>
        <v>23.903666666666666</v>
      </c>
      <c r="BH129" s="19">
        <f t="shared" si="24"/>
        <v>14.690583333333333</v>
      </c>
      <c r="BI129" s="19">
        <f t="shared" si="25"/>
        <v>32.239600000000003</v>
      </c>
      <c r="BJ129" s="19">
        <f t="shared" si="26"/>
        <v>25.052533333333333</v>
      </c>
      <c r="BK129" s="62">
        <f t="shared" si="27"/>
        <v>6.0408833333333334</v>
      </c>
      <c r="BL129" s="19">
        <f t="shared" si="20"/>
        <v>124.5638</v>
      </c>
      <c r="BM129" s="19">
        <f t="shared" si="21"/>
        <v>130.60468333333333</v>
      </c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</row>
    <row r="130" spans="1:187" s="19" customFormat="1" ht="16" x14ac:dyDescent="0.2">
      <c r="A130" s="54" t="s">
        <v>258</v>
      </c>
      <c r="B130" s="54" t="s">
        <v>81</v>
      </c>
      <c r="C130" s="53">
        <v>43210</v>
      </c>
      <c r="D130" s="43" t="s">
        <v>81</v>
      </c>
      <c r="E130" s="13" t="s">
        <v>142</v>
      </c>
      <c r="F130" s="16" t="s">
        <v>147</v>
      </c>
      <c r="G130" s="27">
        <v>0</v>
      </c>
      <c r="H130" s="16" t="s">
        <v>148</v>
      </c>
      <c r="I130" s="25">
        <v>2</v>
      </c>
      <c r="J130" s="31">
        <v>25.195250000000001</v>
      </c>
      <c r="K130" s="9">
        <v>8.16</v>
      </c>
      <c r="L130" s="31">
        <v>0.75</v>
      </c>
      <c r="M130" s="9">
        <v>1.63</v>
      </c>
      <c r="N130" s="9">
        <v>2.13</v>
      </c>
      <c r="O130" s="9">
        <v>6.4833333333333334</v>
      </c>
      <c r="P130" s="9">
        <v>38.173333333333339</v>
      </c>
      <c r="Q130" s="12">
        <v>17.209</v>
      </c>
      <c r="R130" s="9">
        <v>34.625</v>
      </c>
      <c r="S130" s="9">
        <v>9.9</v>
      </c>
      <c r="T130" s="9">
        <v>3.75</v>
      </c>
      <c r="U130" s="9">
        <v>1.75</v>
      </c>
      <c r="V130" s="9">
        <v>1.75</v>
      </c>
      <c r="W130" s="9">
        <v>0.69700000000000006</v>
      </c>
      <c r="X130" s="9">
        <v>27.215666666666664</v>
      </c>
      <c r="Y130" s="12">
        <v>10.297666666666666</v>
      </c>
      <c r="Z130" s="9">
        <v>38.14</v>
      </c>
      <c r="AA130" s="9">
        <v>6.59</v>
      </c>
      <c r="AB130" s="9">
        <v>3.25</v>
      </c>
      <c r="AC130" s="9">
        <v>1.25</v>
      </c>
      <c r="AD130" s="9">
        <v>1.25</v>
      </c>
      <c r="AE130" s="9">
        <v>0.69700000000000006</v>
      </c>
      <c r="AF130" s="9">
        <v>19.407999999999998</v>
      </c>
      <c r="AG130" s="12">
        <v>13.188666666666668</v>
      </c>
      <c r="AH130" s="9">
        <v>16.515000000000001</v>
      </c>
      <c r="AI130" s="9">
        <v>6.17</v>
      </c>
      <c r="AJ130" s="9">
        <v>3.75</v>
      </c>
      <c r="AK130" s="9">
        <v>1.75</v>
      </c>
      <c r="AL130" s="9">
        <v>2</v>
      </c>
      <c r="AM130" s="9">
        <v>5.3193333333333337</v>
      </c>
      <c r="AN130" s="9">
        <v>10.276333333333334</v>
      </c>
      <c r="AO130" s="12">
        <v>3.2584666666666671</v>
      </c>
      <c r="AP130" s="9">
        <v>7.9595000000000002</v>
      </c>
      <c r="AQ130" s="9">
        <v>1.8734999999999999</v>
      </c>
      <c r="AR130" s="9">
        <v>3</v>
      </c>
      <c r="AS130" s="9">
        <v>1</v>
      </c>
      <c r="AT130" s="9">
        <v>1</v>
      </c>
      <c r="AU130" s="9">
        <v>3.6343333333333327</v>
      </c>
      <c r="AV130" s="9">
        <v>6.6976666666666667</v>
      </c>
      <c r="AW130" s="12">
        <v>1.9509999999999998</v>
      </c>
      <c r="AX130" s="9">
        <v>55.91</v>
      </c>
      <c r="AY130" s="9">
        <v>1.4395</v>
      </c>
      <c r="AZ130" s="9">
        <v>2</v>
      </c>
      <c r="BA130" s="9">
        <v>0</v>
      </c>
      <c r="BB130" s="9">
        <v>0</v>
      </c>
      <c r="BC130" s="9">
        <v>3.6343333333333327</v>
      </c>
      <c r="BD130" s="9">
        <v>26.481999999999999</v>
      </c>
      <c r="BE130" s="12">
        <v>14.177</v>
      </c>
      <c r="BF130" s="19">
        <f t="shared" ref="BF130:BF161" si="28">SUM((K130*0.1)+(L130*2)+(M130*3.33)+(N130*3.33)+(Q130*0.1))</f>
        <v>16.557700000000001</v>
      </c>
      <c r="BG130" s="19">
        <f t="shared" ref="BG130:BG161" si="29">SUM((S130*0.1)+(T130*2)+(U130*3.33)+(V130*3.33)+(Y130*0.1))</f>
        <v>21.17476666666667</v>
      </c>
      <c r="BH130" s="19">
        <f t="shared" ref="BH130:BH161" si="30">SUM((AA130*0.1)+(AB130*2)+(AC130*3.33)+(AD130*3.33)+(AG130*0.1))</f>
        <v>16.802866666666667</v>
      </c>
      <c r="BI130" s="19">
        <f t="shared" ref="BI130:BI161" si="31">SUM((AI130*0.1)+(AJ130*2)+(AK130*3.33)+(AL130*3.33)+(AQ130*0.1))</f>
        <v>20.79185</v>
      </c>
      <c r="BJ130" s="19">
        <f t="shared" ref="BJ130:BJ161" si="32">SUM((AQ130*0.1)+(AR130*2)+(AS130*3.33)+(AT130*3.33)+(AW130*0.1))</f>
        <v>13.042450000000001</v>
      </c>
      <c r="BK130" s="62">
        <f t="shared" ref="BK130:BK161" si="33">SUM((AY130*0.1)+(AZ130*2)+(BA130*3.33)+(BB130*3.33)+(BE130*0.1))</f>
        <v>5.5616500000000002</v>
      </c>
      <c r="BL130" s="19">
        <f t="shared" si="20"/>
        <v>88.36963333333334</v>
      </c>
      <c r="BM130" s="19">
        <f t="shared" si="21"/>
        <v>93.93128333333334</v>
      </c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</row>
    <row r="131" spans="1:187" s="19" customFormat="1" ht="16" x14ac:dyDescent="0.2">
      <c r="A131" s="54" t="s">
        <v>258</v>
      </c>
      <c r="B131" s="54" t="s">
        <v>82</v>
      </c>
      <c r="C131" s="53">
        <v>43210</v>
      </c>
      <c r="D131" s="43" t="s">
        <v>82</v>
      </c>
      <c r="E131" s="13" t="s">
        <v>142</v>
      </c>
      <c r="F131" s="16" t="s">
        <v>147</v>
      </c>
      <c r="G131" s="27">
        <v>0</v>
      </c>
      <c r="H131" s="16" t="s">
        <v>147</v>
      </c>
      <c r="I131" s="25">
        <v>0</v>
      </c>
      <c r="J131" s="9">
        <v>22.758499999999998</v>
      </c>
      <c r="K131" s="9">
        <v>5.6724999999999994</v>
      </c>
      <c r="L131" s="31">
        <v>3.25</v>
      </c>
      <c r="M131" s="9">
        <v>1</v>
      </c>
      <c r="N131" s="9">
        <v>1.5</v>
      </c>
      <c r="O131" s="9">
        <v>8.9610000000000003</v>
      </c>
      <c r="P131" s="9">
        <v>29.53833333333333</v>
      </c>
      <c r="Q131" s="12">
        <v>14.625666666666666</v>
      </c>
      <c r="R131" s="9">
        <v>38.457000000000001</v>
      </c>
      <c r="S131" s="9">
        <v>14.4945</v>
      </c>
      <c r="T131" s="9">
        <v>3.5</v>
      </c>
      <c r="U131" s="9">
        <v>2</v>
      </c>
      <c r="V131" s="9">
        <v>2</v>
      </c>
      <c r="W131" s="9">
        <v>0.13566666666666666</v>
      </c>
      <c r="X131" s="9">
        <v>23.907666666666668</v>
      </c>
      <c r="Y131" s="12">
        <v>8.8459999999999983</v>
      </c>
      <c r="Z131" s="9">
        <v>38.457000000000001</v>
      </c>
      <c r="AA131" s="9">
        <v>12.112500000000001</v>
      </c>
      <c r="AB131" s="9">
        <v>3</v>
      </c>
      <c r="AC131" s="9">
        <v>1.5</v>
      </c>
      <c r="AD131" s="9">
        <v>1</v>
      </c>
      <c r="AE131" s="9">
        <v>0.71933333333333327</v>
      </c>
      <c r="AF131" s="9">
        <v>27.634333333333334</v>
      </c>
      <c r="AG131" s="12">
        <v>23.352</v>
      </c>
      <c r="AH131" s="9">
        <v>15.1175</v>
      </c>
      <c r="AI131" s="9">
        <v>8.7844999999999995</v>
      </c>
      <c r="AJ131" s="9">
        <v>5</v>
      </c>
      <c r="AK131" s="9">
        <v>2</v>
      </c>
      <c r="AL131" s="9">
        <v>3</v>
      </c>
      <c r="AM131" s="9">
        <v>1.478</v>
      </c>
      <c r="AN131" s="9">
        <v>3.9106666666666663</v>
      </c>
      <c r="AO131" s="12">
        <v>1.095</v>
      </c>
      <c r="AP131" s="9">
        <v>14.638</v>
      </c>
      <c r="AQ131" s="9">
        <v>5.8019999999999996</v>
      </c>
      <c r="AR131" s="9">
        <v>3</v>
      </c>
      <c r="AS131" s="9">
        <v>1</v>
      </c>
      <c r="AT131" s="9">
        <v>1</v>
      </c>
      <c r="AU131" s="9">
        <v>1.6653333333333336</v>
      </c>
      <c r="AV131" s="9">
        <v>4.1406666666666672</v>
      </c>
      <c r="AW131" s="12">
        <v>1.3160000000000001</v>
      </c>
      <c r="AX131" s="9">
        <v>42.837500000000006</v>
      </c>
      <c r="AY131" s="9">
        <v>3.6695000000000002</v>
      </c>
      <c r="AZ131" s="9">
        <v>2.5</v>
      </c>
      <c r="BA131" s="9">
        <v>0.5</v>
      </c>
      <c r="BB131" s="9">
        <v>0.5</v>
      </c>
      <c r="BC131" s="9">
        <v>1.6653333333333336</v>
      </c>
      <c r="BD131" s="9">
        <v>40.2395</v>
      </c>
      <c r="BE131" s="12">
        <v>15.199333333333334</v>
      </c>
      <c r="BF131" s="19">
        <f t="shared" si="28"/>
        <v>16.854816666666668</v>
      </c>
      <c r="BG131" s="19">
        <f t="shared" si="29"/>
        <v>22.654049999999998</v>
      </c>
      <c r="BH131" s="19">
        <f t="shared" si="30"/>
        <v>17.871449999999999</v>
      </c>
      <c r="BI131" s="19">
        <f t="shared" si="31"/>
        <v>28.108650000000001</v>
      </c>
      <c r="BJ131" s="19">
        <f t="shared" si="32"/>
        <v>13.3718</v>
      </c>
      <c r="BK131" s="62">
        <f t="shared" si="33"/>
        <v>10.216883333333335</v>
      </c>
      <c r="BL131" s="19">
        <f t="shared" ref="BL131:BL190" si="34">SUM(BF131:BJ131)</f>
        <v>98.860766666666649</v>
      </c>
      <c r="BM131" s="19">
        <f t="shared" ref="BM131:BM190" si="35">SUM(BF131:BK131)</f>
        <v>109.07764999999998</v>
      </c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</row>
    <row r="132" spans="1:187" s="19" customFormat="1" ht="16" x14ac:dyDescent="0.2">
      <c r="A132" s="54" t="s">
        <v>258</v>
      </c>
      <c r="B132" s="54" t="s">
        <v>83</v>
      </c>
      <c r="C132" s="53">
        <v>43210</v>
      </c>
      <c r="D132" s="43" t="s">
        <v>83</v>
      </c>
      <c r="E132" s="13" t="s">
        <v>142</v>
      </c>
      <c r="F132" s="16" t="s">
        <v>147</v>
      </c>
      <c r="G132" s="27">
        <v>0</v>
      </c>
      <c r="H132" s="16" t="s">
        <v>149</v>
      </c>
      <c r="I132" s="25">
        <v>1</v>
      </c>
      <c r="J132" s="9">
        <v>31.137499999999999</v>
      </c>
      <c r="K132" s="9">
        <v>14.331</v>
      </c>
      <c r="L132" s="31">
        <v>5</v>
      </c>
      <c r="M132" s="9">
        <v>3</v>
      </c>
      <c r="N132" s="9">
        <v>3</v>
      </c>
      <c r="O132" s="9">
        <v>16.151333333333334</v>
      </c>
      <c r="P132" s="9">
        <v>45.165666666666674</v>
      </c>
      <c r="Q132" s="12">
        <v>21.808666666666664</v>
      </c>
      <c r="R132" s="9">
        <v>52.751000000000005</v>
      </c>
      <c r="S132" s="9">
        <v>22.561999999999998</v>
      </c>
      <c r="T132" s="9">
        <v>4.5</v>
      </c>
      <c r="U132" s="9">
        <v>2.5</v>
      </c>
      <c r="V132" s="9">
        <v>2.5</v>
      </c>
      <c r="W132" s="9">
        <v>0.8653333333333334</v>
      </c>
      <c r="X132" s="9">
        <v>31.330000000000002</v>
      </c>
      <c r="Y132" s="12">
        <v>15.860999999999999</v>
      </c>
      <c r="Z132" s="9">
        <v>52.7515</v>
      </c>
      <c r="AA132" s="9">
        <v>1.762</v>
      </c>
      <c r="AB132" s="9">
        <v>2.5</v>
      </c>
      <c r="AC132" s="9">
        <v>0.25</v>
      </c>
      <c r="AD132" s="9">
        <v>0.25</v>
      </c>
      <c r="AE132" s="9">
        <v>0.31566666666666671</v>
      </c>
      <c r="AF132" s="9">
        <v>23.733999999999998</v>
      </c>
      <c r="AG132" s="12">
        <v>18.60466666666667</v>
      </c>
      <c r="AH132" s="9">
        <v>29.920999999999999</v>
      </c>
      <c r="AI132" s="9">
        <v>14.558</v>
      </c>
      <c r="AJ132" s="9">
        <v>5</v>
      </c>
      <c r="AK132" s="9">
        <v>3</v>
      </c>
      <c r="AL132" s="9">
        <v>3</v>
      </c>
      <c r="AM132" s="9">
        <v>4.3939999999999992</v>
      </c>
      <c r="AN132" s="9">
        <v>10.134</v>
      </c>
      <c r="AO132" s="12">
        <v>6.5573333333333332</v>
      </c>
      <c r="AP132" s="9">
        <v>49.573</v>
      </c>
      <c r="AQ132" s="9">
        <v>6.9335000000000004</v>
      </c>
      <c r="AR132" s="9">
        <v>4</v>
      </c>
      <c r="AS132" s="9">
        <v>2</v>
      </c>
      <c r="AT132" s="9">
        <v>2</v>
      </c>
      <c r="AU132" s="9">
        <v>3.8879999999999999</v>
      </c>
      <c r="AV132" s="9">
        <v>40.765333333333338</v>
      </c>
      <c r="AW132" s="12">
        <v>22.651666666666667</v>
      </c>
      <c r="AX132" s="9">
        <v>49.8705</v>
      </c>
      <c r="AY132" s="9">
        <v>6.859</v>
      </c>
      <c r="AZ132" s="9">
        <v>3</v>
      </c>
      <c r="BA132" s="9">
        <v>1</v>
      </c>
      <c r="BB132" s="9">
        <v>1</v>
      </c>
      <c r="BC132" s="9">
        <v>3.8879999999999999</v>
      </c>
      <c r="BD132" s="9">
        <v>37.612000000000002</v>
      </c>
      <c r="BE132" s="12">
        <v>30.006333333333334</v>
      </c>
      <c r="BF132" s="19">
        <f t="shared" si="28"/>
        <v>33.593966666666667</v>
      </c>
      <c r="BG132" s="19">
        <f t="shared" si="29"/>
        <v>29.4923</v>
      </c>
      <c r="BH132" s="19">
        <f t="shared" si="30"/>
        <v>8.7016666666666662</v>
      </c>
      <c r="BI132" s="19">
        <f t="shared" si="31"/>
        <v>32.129150000000003</v>
      </c>
      <c r="BJ132" s="19">
        <f t="shared" si="32"/>
        <v>24.278516666666668</v>
      </c>
      <c r="BK132" s="62">
        <f t="shared" si="33"/>
        <v>16.346533333333333</v>
      </c>
      <c r="BL132" s="19">
        <f t="shared" si="34"/>
        <v>128.19559999999998</v>
      </c>
      <c r="BM132" s="19">
        <f t="shared" si="35"/>
        <v>144.54213333333331</v>
      </c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</row>
    <row r="133" spans="1:187" s="19" customFormat="1" ht="16" x14ac:dyDescent="0.2">
      <c r="A133" s="54" t="s">
        <v>258</v>
      </c>
      <c r="B133" s="54" t="s">
        <v>84</v>
      </c>
      <c r="C133" s="53">
        <v>43210</v>
      </c>
      <c r="D133" s="43" t="s">
        <v>84</v>
      </c>
      <c r="E133" s="13" t="s">
        <v>142</v>
      </c>
      <c r="F133" s="16" t="s">
        <v>149</v>
      </c>
      <c r="G133" s="27">
        <v>1</v>
      </c>
      <c r="H133" s="16" t="s">
        <v>149</v>
      </c>
      <c r="I133" s="25">
        <v>1</v>
      </c>
      <c r="J133" s="9">
        <v>30.205500000000001</v>
      </c>
      <c r="K133" s="9">
        <v>16.282499999999999</v>
      </c>
      <c r="L133" s="31">
        <v>4.75</v>
      </c>
      <c r="M133" s="9">
        <v>2.75</v>
      </c>
      <c r="N133" s="9">
        <v>2.75</v>
      </c>
      <c r="O133" s="9">
        <v>12.514666666666665</v>
      </c>
      <c r="P133" s="9">
        <v>41.017333333333333</v>
      </c>
      <c r="Q133" s="12">
        <v>19.733666666666668</v>
      </c>
      <c r="R133" s="9">
        <v>47.777999999999999</v>
      </c>
      <c r="S133" s="9">
        <v>17.843499999999999</v>
      </c>
      <c r="T133" s="9">
        <v>4.25</v>
      </c>
      <c r="U133" s="9">
        <v>2</v>
      </c>
      <c r="V133" s="9">
        <v>2</v>
      </c>
      <c r="W133" s="9">
        <v>0.24466666666666667</v>
      </c>
      <c r="X133" s="9">
        <v>26.369333333333334</v>
      </c>
      <c r="Y133" s="12">
        <v>17.117666666666665</v>
      </c>
      <c r="Z133" s="9">
        <v>47.777999999999999</v>
      </c>
      <c r="AA133" s="9">
        <v>0.79349999999999998</v>
      </c>
      <c r="AB133" s="9">
        <v>2</v>
      </c>
      <c r="AC133" s="9">
        <v>0</v>
      </c>
      <c r="AD133" s="9">
        <v>0</v>
      </c>
      <c r="AE133" s="9">
        <v>8.7333333333333332E-2</v>
      </c>
      <c r="AF133" s="9">
        <v>15.460333333333333</v>
      </c>
      <c r="AG133" s="12">
        <v>8.5456666666666674</v>
      </c>
      <c r="AH133" s="9">
        <v>37.015000000000001</v>
      </c>
      <c r="AI133" s="9">
        <v>16.115500000000001</v>
      </c>
      <c r="AJ133" s="9">
        <v>5</v>
      </c>
      <c r="AK133" s="9">
        <v>3</v>
      </c>
      <c r="AL133" s="9">
        <v>3</v>
      </c>
      <c r="AM133" s="9">
        <v>30.885666666666665</v>
      </c>
      <c r="AN133" s="9">
        <v>39.237000000000002</v>
      </c>
      <c r="AO133" s="12">
        <v>17.156333333333336</v>
      </c>
      <c r="AP133" s="9">
        <v>18.958500000000001</v>
      </c>
      <c r="AQ133" s="9">
        <v>6.7509999999999994</v>
      </c>
      <c r="AR133" s="9">
        <v>3.75</v>
      </c>
      <c r="AS133" s="9">
        <v>1.75</v>
      </c>
      <c r="AT133" s="9">
        <v>2</v>
      </c>
      <c r="AU133" s="9">
        <v>4.3353333333333328</v>
      </c>
      <c r="AV133" s="9">
        <v>13.268333333333333</v>
      </c>
      <c r="AW133" s="12">
        <v>5.2923333333333336</v>
      </c>
      <c r="AX133" s="9">
        <v>51.167999999999999</v>
      </c>
      <c r="AY133" s="9">
        <v>1.321</v>
      </c>
      <c r="AZ133" s="9">
        <v>2</v>
      </c>
      <c r="BA133" s="9">
        <v>0</v>
      </c>
      <c r="BB133" s="9">
        <v>0</v>
      </c>
      <c r="BC133" s="9">
        <v>4.3353333333333328</v>
      </c>
      <c r="BD133" s="9">
        <v>34.62233333333333</v>
      </c>
      <c r="BE133" s="12">
        <v>21.158666666666665</v>
      </c>
      <c r="BF133" s="19">
        <f t="shared" si="28"/>
        <v>31.416616666666666</v>
      </c>
      <c r="BG133" s="19">
        <f t="shared" si="29"/>
        <v>25.316116666666666</v>
      </c>
      <c r="BH133" s="19">
        <f t="shared" si="30"/>
        <v>4.9339166666666667</v>
      </c>
      <c r="BI133" s="19">
        <f t="shared" si="31"/>
        <v>32.266650000000006</v>
      </c>
      <c r="BJ133" s="19">
        <f t="shared" si="32"/>
        <v>21.191833333333335</v>
      </c>
      <c r="BK133" s="62">
        <f t="shared" si="33"/>
        <v>6.2479666666666667</v>
      </c>
      <c r="BL133" s="19">
        <f t="shared" si="34"/>
        <v>115.12513333333334</v>
      </c>
      <c r="BM133" s="19">
        <f t="shared" si="35"/>
        <v>121.37310000000001</v>
      </c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</row>
    <row r="134" spans="1:187" s="19" customFormat="1" ht="16" x14ac:dyDescent="0.2">
      <c r="A134" s="54" t="s">
        <v>258</v>
      </c>
      <c r="B134" s="54" t="s">
        <v>85</v>
      </c>
      <c r="C134" s="53">
        <v>43210</v>
      </c>
      <c r="D134" s="43" t="s">
        <v>85</v>
      </c>
      <c r="E134" s="13" t="s">
        <v>142</v>
      </c>
      <c r="F134" s="16" t="s">
        <v>147</v>
      </c>
      <c r="G134" s="27">
        <v>0</v>
      </c>
      <c r="H134" s="16" t="s">
        <v>149</v>
      </c>
      <c r="I134" s="25">
        <v>1</v>
      </c>
      <c r="J134" s="9">
        <v>37.439499999999995</v>
      </c>
      <c r="K134" s="9">
        <v>21.301500000000001</v>
      </c>
      <c r="L134" s="31">
        <v>5</v>
      </c>
      <c r="M134" s="9">
        <v>3</v>
      </c>
      <c r="N134" s="9">
        <v>3</v>
      </c>
      <c r="O134" s="9">
        <v>10.805999999999999</v>
      </c>
      <c r="P134" s="9">
        <v>40.565666666666665</v>
      </c>
      <c r="Q134" s="12">
        <v>19.631333333333334</v>
      </c>
      <c r="R134" s="9">
        <v>53.529499999999999</v>
      </c>
      <c r="S134" s="9">
        <v>10.2065</v>
      </c>
      <c r="T134" s="9">
        <v>3.25</v>
      </c>
      <c r="U134" s="9">
        <v>1.25</v>
      </c>
      <c r="V134" s="9">
        <v>1</v>
      </c>
      <c r="W134" s="9">
        <v>0.14333333333333334</v>
      </c>
      <c r="X134" s="9">
        <v>24.526333333333337</v>
      </c>
      <c r="Y134" s="12">
        <v>9.5989999999999984</v>
      </c>
      <c r="Z134" s="9">
        <v>53.529499999999999</v>
      </c>
      <c r="AA134" s="9">
        <v>2.3069999999999999</v>
      </c>
      <c r="AB134" s="9">
        <v>1.75</v>
      </c>
      <c r="AC134" s="9">
        <v>0</v>
      </c>
      <c r="AD134" s="9">
        <v>0</v>
      </c>
      <c r="AE134" s="9">
        <v>1.7766666666666666</v>
      </c>
      <c r="AF134" s="9">
        <v>34.456333333333333</v>
      </c>
      <c r="AG134" s="12">
        <v>20.063333333333333</v>
      </c>
      <c r="AH134" s="9">
        <v>32.333500000000001</v>
      </c>
      <c r="AI134" s="9">
        <v>13.78</v>
      </c>
      <c r="AJ134" s="9">
        <v>5</v>
      </c>
      <c r="AK134" s="9">
        <v>3</v>
      </c>
      <c r="AL134" s="9">
        <v>3</v>
      </c>
      <c r="AM134" s="9">
        <v>10.942333333333332</v>
      </c>
      <c r="AN134" s="9">
        <v>16.236666666666668</v>
      </c>
      <c r="AO134" s="12">
        <v>6.7573333333333325</v>
      </c>
      <c r="AP134" s="9">
        <v>9.2319999999999993</v>
      </c>
      <c r="AQ134" s="9">
        <v>5.5655000000000001</v>
      </c>
      <c r="AR134" s="9">
        <v>3.5</v>
      </c>
      <c r="AS134" s="9">
        <v>1.5</v>
      </c>
      <c r="AT134" s="9">
        <v>1.75</v>
      </c>
      <c r="AU134" s="9">
        <v>1.0126666666666668</v>
      </c>
      <c r="AV134" s="9">
        <v>2.6613333333333333</v>
      </c>
      <c r="AW134" s="12">
        <v>1.0756666666666668</v>
      </c>
      <c r="AX134" s="9">
        <v>58.682000000000002</v>
      </c>
      <c r="AY134" s="9">
        <v>6.7669999999999995</v>
      </c>
      <c r="AZ134" s="9">
        <v>2.25</v>
      </c>
      <c r="BA134" s="9">
        <v>0.25</v>
      </c>
      <c r="BB134" s="9">
        <v>0.25</v>
      </c>
      <c r="BC134" s="9">
        <v>2.5823333333333331</v>
      </c>
      <c r="BD134" s="9">
        <v>45.264333333333333</v>
      </c>
      <c r="BE134" s="12">
        <v>27.178666666666668</v>
      </c>
      <c r="BF134" s="19">
        <f t="shared" si="28"/>
        <v>34.073283333333336</v>
      </c>
      <c r="BG134" s="19">
        <f t="shared" si="29"/>
        <v>15.973049999999999</v>
      </c>
      <c r="BH134" s="19">
        <f t="shared" si="30"/>
        <v>5.7370333333333337</v>
      </c>
      <c r="BI134" s="19">
        <f t="shared" si="31"/>
        <v>31.914550000000006</v>
      </c>
      <c r="BJ134" s="19">
        <f t="shared" si="32"/>
        <v>18.486616666666666</v>
      </c>
      <c r="BK134" s="62">
        <f t="shared" si="33"/>
        <v>9.559566666666667</v>
      </c>
      <c r="BL134" s="19">
        <f t="shared" si="34"/>
        <v>106.18453333333335</v>
      </c>
      <c r="BM134" s="19">
        <f t="shared" si="35"/>
        <v>115.74410000000002</v>
      </c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</row>
    <row r="135" spans="1:187" s="19" customFormat="1" ht="16" x14ac:dyDescent="0.2">
      <c r="A135" s="54" t="s">
        <v>258</v>
      </c>
      <c r="B135" s="54" t="s">
        <v>86</v>
      </c>
      <c r="C135" s="53">
        <v>43210</v>
      </c>
      <c r="D135" s="43" t="s">
        <v>86</v>
      </c>
      <c r="E135" s="13" t="s">
        <v>142</v>
      </c>
      <c r="F135" s="16" t="s">
        <v>149</v>
      </c>
      <c r="G135" s="27">
        <v>1</v>
      </c>
      <c r="H135" s="16" t="s">
        <v>147</v>
      </c>
      <c r="I135" s="25">
        <v>0</v>
      </c>
      <c r="J135" s="9">
        <v>32.802</v>
      </c>
      <c r="K135" s="9">
        <v>11.3475</v>
      </c>
      <c r="L135" s="31">
        <v>3.75</v>
      </c>
      <c r="M135" s="9">
        <v>2</v>
      </c>
      <c r="N135" s="9">
        <v>2</v>
      </c>
      <c r="O135" s="9">
        <v>11.907666666666666</v>
      </c>
      <c r="P135" s="9">
        <v>34.317</v>
      </c>
      <c r="Q135" s="12">
        <v>18.672999999999998</v>
      </c>
      <c r="R135" s="9">
        <v>49.609499999999997</v>
      </c>
      <c r="S135" s="9">
        <v>7.3320000000000007</v>
      </c>
      <c r="T135" s="9">
        <v>3</v>
      </c>
      <c r="U135" s="9">
        <v>1</v>
      </c>
      <c r="V135" s="9">
        <v>1</v>
      </c>
      <c r="W135" s="9">
        <v>0.58033333333333326</v>
      </c>
      <c r="X135" s="9">
        <v>32.956000000000003</v>
      </c>
      <c r="Y135" s="12">
        <v>10.471333333333334</v>
      </c>
      <c r="Z135" s="9">
        <v>49.609499999999997</v>
      </c>
      <c r="AA135" s="9">
        <v>0.52600000000000002</v>
      </c>
      <c r="AB135" s="9">
        <v>1.25</v>
      </c>
      <c r="AC135" s="9">
        <v>0</v>
      </c>
      <c r="AD135" s="9">
        <v>0</v>
      </c>
      <c r="AE135" s="9">
        <v>0.32566666666666672</v>
      </c>
      <c r="AF135" s="9">
        <v>19.019666666666666</v>
      </c>
      <c r="AG135" s="12">
        <v>9.6609999999999996</v>
      </c>
      <c r="AH135" s="9">
        <v>36.698999999999998</v>
      </c>
      <c r="AI135" s="9">
        <v>14.8675</v>
      </c>
      <c r="AJ135" s="9">
        <v>5</v>
      </c>
      <c r="AK135" s="9">
        <v>3</v>
      </c>
      <c r="AL135" s="9">
        <v>3</v>
      </c>
      <c r="AM135" s="9">
        <v>20.849333333333334</v>
      </c>
      <c r="AN135" s="9">
        <v>33.11633333333333</v>
      </c>
      <c r="AO135" s="12">
        <v>15.005333333333333</v>
      </c>
      <c r="AP135" s="9">
        <v>3.5990000000000002</v>
      </c>
      <c r="AQ135" s="9">
        <v>1.6520000000000001</v>
      </c>
      <c r="AR135" s="9">
        <v>3</v>
      </c>
      <c r="AS135" s="9">
        <v>1</v>
      </c>
      <c r="AT135" s="9">
        <v>1</v>
      </c>
      <c r="AU135" s="9">
        <v>0.7583333333333333</v>
      </c>
      <c r="AV135" s="9">
        <v>1.9676666666666665</v>
      </c>
      <c r="AW135" s="12">
        <v>0.85233333333333328</v>
      </c>
      <c r="AX135" s="9">
        <v>51.577500000000001</v>
      </c>
      <c r="AY135" s="9">
        <v>4.2839999999999998</v>
      </c>
      <c r="AZ135" s="9">
        <v>2</v>
      </c>
      <c r="BA135" s="9">
        <v>0</v>
      </c>
      <c r="BB135" s="9">
        <v>0</v>
      </c>
      <c r="BC135" s="9">
        <v>1.9346666666666668</v>
      </c>
      <c r="BD135" s="9">
        <v>44.444333333333333</v>
      </c>
      <c r="BE135" s="12">
        <v>12.855333333333334</v>
      </c>
      <c r="BF135" s="19">
        <f t="shared" si="28"/>
        <v>23.822050000000001</v>
      </c>
      <c r="BG135" s="19">
        <f t="shared" si="29"/>
        <v>14.440333333333333</v>
      </c>
      <c r="BH135" s="19">
        <f t="shared" si="30"/>
        <v>3.5186999999999999</v>
      </c>
      <c r="BI135" s="19">
        <f t="shared" si="31"/>
        <v>31.631950000000003</v>
      </c>
      <c r="BJ135" s="19">
        <f t="shared" si="32"/>
        <v>12.910433333333334</v>
      </c>
      <c r="BK135" s="62">
        <f t="shared" si="33"/>
        <v>5.7139333333333333</v>
      </c>
      <c r="BL135" s="19">
        <f t="shared" si="34"/>
        <v>86.323466666666675</v>
      </c>
      <c r="BM135" s="19">
        <f t="shared" si="35"/>
        <v>92.037400000000005</v>
      </c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</row>
    <row r="136" spans="1:187" s="19" customFormat="1" ht="16" x14ac:dyDescent="0.2">
      <c r="A136" s="54" t="s">
        <v>258</v>
      </c>
      <c r="B136" s="54" t="s">
        <v>87</v>
      </c>
      <c r="C136" s="53">
        <v>43210</v>
      </c>
      <c r="D136" s="43" t="s">
        <v>87</v>
      </c>
      <c r="E136" s="18" t="s">
        <v>142</v>
      </c>
      <c r="F136" s="16" t="s">
        <v>149</v>
      </c>
      <c r="G136" s="27">
        <v>1</v>
      </c>
      <c r="H136" s="16" t="s">
        <v>149</v>
      </c>
      <c r="I136" s="25">
        <v>1</v>
      </c>
      <c r="J136" s="9">
        <v>31.741</v>
      </c>
      <c r="K136" s="9">
        <v>13.984999999999999</v>
      </c>
      <c r="L136" s="31">
        <v>4</v>
      </c>
      <c r="M136" s="9">
        <v>2</v>
      </c>
      <c r="N136" s="9">
        <v>2</v>
      </c>
      <c r="O136" s="9">
        <v>13.100666666666667</v>
      </c>
      <c r="P136" s="9">
        <v>39.091666666666669</v>
      </c>
      <c r="Q136" s="12">
        <v>15.816666666666668</v>
      </c>
      <c r="R136" s="9">
        <v>47.018500000000003</v>
      </c>
      <c r="S136" s="9">
        <v>5.1989999999999998</v>
      </c>
      <c r="T136" s="9">
        <v>3.25</v>
      </c>
      <c r="U136" s="9">
        <v>1</v>
      </c>
      <c r="V136" s="9">
        <v>1</v>
      </c>
      <c r="W136" s="9">
        <v>0.20623333333333335</v>
      </c>
      <c r="X136" s="9">
        <v>30.059333333333331</v>
      </c>
      <c r="Y136" s="12">
        <v>11.5815</v>
      </c>
      <c r="Z136" s="9">
        <v>20.625999999999998</v>
      </c>
      <c r="AA136" s="9">
        <v>0.4405</v>
      </c>
      <c r="AB136" s="9">
        <v>1</v>
      </c>
      <c r="AC136" s="9">
        <v>0</v>
      </c>
      <c r="AD136" s="9">
        <v>0</v>
      </c>
      <c r="AE136" s="9">
        <v>4.3333333333333335E-2</v>
      </c>
      <c r="AF136" s="9">
        <v>1.8423333333333332</v>
      </c>
      <c r="AG136" s="12">
        <v>1.9316666666666666</v>
      </c>
      <c r="AH136" s="9">
        <v>43.503</v>
      </c>
      <c r="AI136" s="9">
        <v>19.511499999999998</v>
      </c>
      <c r="AJ136" s="9">
        <v>5</v>
      </c>
      <c r="AK136" s="9">
        <v>3</v>
      </c>
      <c r="AL136" s="9">
        <v>3</v>
      </c>
      <c r="AM136" s="9">
        <v>26.322666666666667</v>
      </c>
      <c r="AN136" s="9">
        <v>30.645</v>
      </c>
      <c r="AO136" s="12">
        <v>12.795666666666667</v>
      </c>
      <c r="AP136" s="9">
        <v>16.7315</v>
      </c>
      <c r="AQ136" s="9">
        <v>2.3930500000000001</v>
      </c>
      <c r="AR136" s="9">
        <v>3.75</v>
      </c>
      <c r="AS136" s="9">
        <v>1.5</v>
      </c>
      <c r="AT136" s="9">
        <v>1.75</v>
      </c>
      <c r="AU136" s="9">
        <v>0.80100000000000005</v>
      </c>
      <c r="AV136" s="9">
        <v>4.8709999999999996</v>
      </c>
      <c r="AW136" s="12">
        <v>1.9446666666666665</v>
      </c>
      <c r="AX136" s="9">
        <v>32.3245</v>
      </c>
      <c r="AY136" s="9">
        <v>1.87</v>
      </c>
      <c r="AZ136" s="9">
        <v>2</v>
      </c>
      <c r="BA136" s="9">
        <v>0</v>
      </c>
      <c r="BB136" s="9">
        <v>0</v>
      </c>
      <c r="BC136" s="9">
        <v>0.80100000000000005</v>
      </c>
      <c r="BD136" s="9">
        <v>33.65</v>
      </c>
      <c r="BE136" s="12">
        <v>5.0966666666666667</v>
      </c>
      <c r="BF136" s="19">
        <f t="shared" si="28"/>
        <v>24.300166666666669</v>
      </c>
      <c r="BG136" s="19">
        <f t="shared" si="29"/>
        <v>14.838049999999999</v>
      </c>
      <c r="BH136" s="19">
        <f t="shared" si="30"/>
        <v>2.2372166666666664</v>
      </c>
      <c r="BI136" s="19">
        <f t="shared" si="31"/>
        <v>32.170455000000004</v>
      </c>
      <c r="BJ136" s="19">
        <f t="shared" si="32"/>
        <v>18.756271666666667</v>
      </c>
      <c r="BK136" s="62">
        <f t="shared" si="33"/>
        <v>4.6966666666666672</v>
      </c>
      <c r="BL136" s="19">
        <f t="shared" si="34"/>
        <v>92.302160000000001</v>
      </c>
      <c r="BM136" s="19">
        <f t="shared" si="35"/>
        <v>96.998826666666673</v>
      </c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</row>
    <row r="137" spans="1:187" s="19" customFormat="1" ht="16" x14ac:dyDescent="0.2">
      <c r="A137" s="54" t="s">
        <v>258</v>
      </c>
      <c r="B137" s="54" t="s">
        <v>88</v>
      </c>
      <c r="C137" s="53">
        <v>43210</v>
      </c>
      <c r="D137" s="43" t="s">
        <v>88</v>
      </c>
      <c r="E137" s="18" t="s">
        <v>143</v>
      </c>
      <c r="F137" s="16" t="s">
        <v>147</v>
      </c>
      <c r="G137" s="27">
        <v>0</v>
      </c>
      <c r="H137" s="16" t="s">
        <v>147</v>
      </c>
      <c r="I137" s="25">
        <v>0</v>
      </c>
      <c r="J137" s="9">
        <v>39.673999999999999</v>
      </c>
      <c r="K137" s="9">
        <v>27.683499999999999</v>
      </c>
      <c r="L137" s="31">
        <v>5</v>
      </c>
      <c r="M137" s="9">
        <v>3</v>
      </c>
      <c r="N137" s="9">
        <v>3</v>
      </c>
      <c r="O137" s="9">
        <v>13.541333333333334</v>
      </c>
      <c r="P137" s="9">
        <v>52.048000000000002</v>
      </c>
      <c r="Q137" s="12">
        <v>19.975999999999999</v>
      </c>
      <c r="R137" s="9">
        <v>49.494999999999997</v>
      </c>
      <c r="S137" s="9">
        <v>13.108499999999999</v>
      </c>
      <c r="T137" s="9">
        <v>4</v>
      </c>
      <c r="U137" s="9">
        <v>2</v>
      </c>
      <c r="V137" s="9">
        <v>2</v>
      </c>
      <c r="W137" s="9">
        <v>0.12833333333333333</v>
      </c>
      <c r="X137" s="9">
        <v>28.028333333333332</v>
      </c>
      <c r="Y137" s="12">
        <v>11.634333333333332</v>
      </c>
      <c r="Z137" s="9">
        <v>49.494999999999997</v>
      </c>
      <c r="AA137" s="9">
        <v>0.8105</v>
      </c>
      <c r="AB137" s="9">
        <v>2</v>
      </c>
      <c r="AC137" s="9">
        <v>0</v>
      </c>
      <c r="AD137" s="9">
        <v>0</v>
      </c>
      <c r="AE137" s="9">
        <v>2.6063333333333332</v>
      </c>
      <c r="AF137" s="9">
        <v>36.365333333333332</v>
      </c>
      <c r="AG137" s="12">
        <v>21.529</v>
      </c>
      <c r="AH137" s="9">
        <v>26.115499999999997</v>
      </c>
      <c r="AI137" s="9">
        <v>11.044</v>
      </c>
      <c r="AJ137" s="9">
        <v>5</v>
      </c>
      <c r="AK137" s="9">
        <v>3</v>
      </c>
      <c r="AL137" s="9">
        <v>3</v>
      </c>
      <c r="AM137" s="9">
        <v>17.821999999999999</v>
      </c>
      <c r="AN137" s="9">
        <v>27.715333333333334</v>
      </c>
      <c r="AO137" s="12">
        <v>9.0363333333333333</v>
      </c>
      <c r="AP137" s="9">
        <v>19.676499999999997</v>
      </c>
      <c r="AQ137" s="9">
        <v>6.8190000000000008</v>
      </c>
      <c r="AR137" s="9">
        <v>4</v>
      </c>
      <c r="AS137" s="9">
        <v>2</v>
      </c>
      <c r="AT137" s="9">
        <v>2</v>
      </c>
      <c r="AU137" s="9">
        <v>5.9266666666666667</v>
      </c>
      <c r="AV137" s="9">
        <v>13.261333333333333</v>
      </c>
      <c r="AW137" s="12">
        <v>3.936666666666667</v>
      </c>
      <c r="AX137" s="9">
        <v>29.863</v>
      </c>
      <c r="AY137" s="9">
        <v>6.8999999999999992E-2</v>
      </c>
      <c r="AZ137" s="9">
        <v>1.25</v>
      </c>
      <c r="BA137" s="9">
        <v>0</v>
      </c>
      <c r="BB137" s="9">
        <v>0</v>
      </c>
      <c r="BC137" s="9">
        <v>5.9266666666666667</v>
      </c>
      <c r="BD137" s="9">
        <v>45.191666666666663</v>
      </c>
      <c r="BE137" s="12">
        <v>9.6243333333333343</v>
      </c>
      <c r="BF137" s="19">
        <f t="shared" si="28"/>
        <v>34.745950000000001</v>
      </c>
      <c r="BG137" s="19">
        <f t="shared" si="29"/>
        <v>23.794283333333336</v>
      </c>
      <c r="BH137" s="19">
        <f t="shared" si="30"/>
        <v>6.2339500000000001</v>
      </c>
      <c r="BI137" s="19">
        <f t="shared" si="31"/>
        <v>31.766300000000001</v>
      </c>
      <c r="BJ137" s="19">
        <f t="shared" si="32"/>
        <v>22.395566666666667</v>
      </c>
      <c r="BK137" s="62">
        <f t="shared" si="33"/>
        <v>3.4693333333333332</v>
      </c>
      <c r="BL137" s="19">
        <f t="shared" si="34"/>
        <v>118.93604999999999</v>
      </c>
      <c r="BM137" s="19">
        <f t="shared" si="35"/>
        <v>122.40538333333333</v>
      </c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</row>
    <row r="138" spans="1:187" s="19" customFormat="1" ht="16" x14ac:dyDescent="0.2">
      <c r="A138" s="54" t="s">
        <v>258</v>
      </c>
      <c r="B138" s="54" t="s">
        <v>89</v>
      </c>
      <c r="C138" s="53">
        <v>43210</v>
      </c>
      <c r="D138" s="43" t="s">
        <v>89</v>
      </c>
      <c r="E138" s="18" t="s">
        <v>143</v>
      </c>
      <c r="F138" s="16" t="s">
        <v>147</v>
      </c>
      <c r="G138" s="27">
        <v>0</v>
      </c>
      <c r="H138" s="16" t="s">
        <v>147</v>
      </c>
      <c r="I138" s="25">
        <v>0</v>
      </c>
      <c r="J138" s="9">
        <v>18.477</v>
      </c>
      <c r="K138" s="9">
        <v>8.0285000000000011</v>
      </c>
      <c r="L138" s="31">
        <v>3.75</v>
      </c>
      <c r="M138" s="9">
        <v>1.5</v>
      </c>
      <c r="N138" s="9">
        <v>1.75</v>
      </c>
      <c r="O138" s="9">
        <v>11.064333333333332</v>
      </c>
      <c r="P138" s="9">
        <v>31.010999999999996</v>
      </c>
      <c r="Q138" s="12">
        <v>9.7759999999999998</v>
      </c>
      <c r="R138" s="9">
        <v>28.346499999999999</v>
      </c>
      <c r="S138" s="9">
        <v>5.2465000000000002</v>
      </c>
      <c r="T138" s="9">
        <v>3</v>
      </c>
      <c r="U138" s="9">
        <v>1</v>
      </c>
      <c r="V138" s="9">
        <v>1</v>
      </c>
      <c r="W138" s="9">
        <v>0.42133333333333334</v>
      </c>
      <c r="X138" s="9">
        <v>23.132333333333332</v>
      </c>
      <c r="Y138" s="12">
        <v>2.4439999999999995</v>
      </c>
      <c r="Z138" s="9">
        <v>28.346499999999999</v>
      </c>
      <c r="AA138" s="9">
        <v>5.6709999999999994</v>
      </c>
      <c r="AB138" s="9">
        <v>3</v>
      </c>
      <c r="AC138" s="9">
        <v>1</v>
      </c>
      <c r="AD138" s="9">
        <v>1</v>
      </c>
      <c r="AE138" s="9">
        <v>0.32533333333333336</v>
      </c>
      <c r="AF138" s="9">
        <v>0.94533333333333347</v>
      </c>
      <c r="AG138" s="12">
        <v>4.8816666666666668</v>
      </c>
      <c r="AH138" s="9">
        <v>37.257000000000005</v>
      </c>
      <c r="AI138" s="9">
        <v>17.862499999999997</v>
      </c>
      <c r="AJ138" s="9">
        <v>5</v>
      </c>
      <c r="AK138" s="9">
        <v>3</v>
      </c>
      <c r="AL138" s="9">
        <v>3</v>
      </c>
      <c r="AM138" s="9">
        <v>18.845333333333333</v>
      </c>
      <c r="AN138" s="9">
        <v>34.737333333333339</v>
      </c>
      <c r="AO138" s="12">
        <v>14.018666666666666</v>
      </c>
      <c r="AP138" s="9">
        <v>15.288</v>
      </c>
      <c r="AQ138" s="9">
        <v>6.4456666666666669</v>
      </c>
      <c r="AR138" s="9">
        <v>3.1666666666666665</v>
      </c>
      <c r="AS138" s="9">
        <v>1.1666666666666667</v>
      </c>
      <c r="AT138" s="9">
        <v>1.3333333333333333</v>
      </c>
      <c r="AU138" s="9">
        <v>2.1363333333333334</v>
      </c>
      <c r="AV138" s="9">
        <v>4.8626666666666667</v>
      </c>
      <c r="AW138" s="12">
        <v>2.8439999999999999</v>
      </c>
      <c r="AX138" s="9">
        <v>43.785499999999999</v>
      </c>
      <c r="AY138" s="9">
        <v>0.1895</v>
      </c>
      <c r="AZ138" s="9">
        <v>2</v>
      </c>
      <c r="BA138" s="9">
        <v>0</v>
      </c>
      <c r="BB138" s="9">
        <v>0</v>
      </c>
      <c r="BC138" s="9">
        <v>2.1363333333333334</v>
      </c>
      <c r="BD138" s="9">
        <v>49.927333333333337</v>
      </c>
      <c r="BE138" s="12">
        <v>20.545000000000002</v>
      </c>
      <c r="BF138" s="19">
        <f t="shared" si="28"/>
        <v>20.10295</v>
      </c>
      <c r="BG138" s="19">
        <f t="shared" si="29"/>
        <v>13.42905</v>
      </c>
      <c r="BH138" s="19">
        <f t="shared" si="30"/>
        <v>13.715266666666666</v>
      </c>
      <c r="BI138" s="19">
        <f t="shared" si="31"/>
        <v>32.410816666666669</v>
      </c>
      <c r="BJ138" s="19">
        <f t="shared" si="32"/>
        <v>15.587299999999999</v>
      </c>
      <c r="BK138" s="62">
        <f t="shared" si="33"/>
        <v>6.0734500000000011</v>
      </c>
      <c r="BL138" s="19">
        <f t="shared" si="34"/>
        <v>95.245383333333336</v>
      </c>
      <c r="BM138" s="19">
        <f t="shared" si="35"/>
        <v>101.31883333333334</v>
      </c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</row>
    <row r="139" spans="1:187" s="19" customFormat="1" ht="16" x14ac:dyDescent="0.2">
      <c r="A139" s="54" t="s">
        <v>258</v>
      </c>
      <c r="B139" s="54" t="s">
        <v>90</v>
      </c>
      <c r="C139" s="53">
        <v>43210</v>
      </c>
      <c r="D139" s="43" t="s">
        <v>90</v>
      </c>
      <c r="E139" s="13" t="s">
        <v>142</v>
      </c>
      <c r="F139" s="16" t="s">
        <v>149</v>
      </c>
      <c r="G139" s="27">
        <v>1</v>
      </c>
      <c r="H139" s="16" t="s">
        <v>149</v>
      </c>
      <c r="I139" s="25">
        <v>1</v>
      </c>
      <c r="J139" s="9">
        <v>27.372999999999998</v>
      </c>
      <c r="K139" s="9">
        <v>14.734500000000001</v>
      </c>
      <c r="L139" s="31">
        <v>4.25</v>
      </c>
      <c r="M139" s="9">
        <v>2.5</v>
      </c>
      <c r="N139" s="9">
        <v>2.5</v>
      </c>
      <c r="O139" s="9">
        <v>9.174333333333335</v>
      </c>
      <c r="P139" s="9">
        <v>47.529333333333334</v>
      </c>
      <c r="Q139" s="12">
        <v>23.141333333333332</v>
      </c>
      <c r="R139" s="9">
        <v>11.900500000000001</v>
      </c>
      <c r="S139" s="9">
        <v>1.1232</v>
      </c>
      <c r="T139" s="9">
        <v>2.5</v>
      </c>
      <c r="U139" s="9">
        <v>0.5</v>
      </c>
      <c r="V139" s="9">
        <v>0.5</v>
      </c>
      <c r="W139" s="9">
        <v>0.17066666666666666</v>
      </c>
      <c r="X139" s="9">
        <v>27.744</v>
      </c>
      <c r="Y139" s="12">
        <v>3.6736666666666662</v>
      </c>
      <c r="Z139" s="9">
        <v>11.900500000000001</v>
      </c>
      <c r="AA139" s="9">
        <v>0</v>
      </c>
      <c r="AB139" s="9">
        <v>2</v>
      </c>
      <c r="AC139" s="9">
        <v>0</v>
      </c>
      <c r="AD139" s="9">
        <v>0</v>
      </c>
      <c r="AE139" s="9">
        <v>8.8133333333333341E-2</v>
      </c>
      <c r="AF139" s="9">
        <v>0.19766666666666666</v>
      </c>
      <c r="AG139" s="12">
        <v>9.3923333333333332</v>
      </c>
      <c r="AH139" s="9">
        <v>31.993000000000002</v>
      </c>
      <c r="AI139" s="9">
        <v>13.576000000000001</v>
      </c>
      <c r="AJ139" s="9">
        <v>5</v>
      </c>
      <c r="AK139" s="9">
        <v>3</v>
      </c>
      <c r="AL139" s="9">
        <v>3</v>
      </c>
      <c r="AM139" s="9">
        <v>25.083666666666669</v>
      </c>
      <c r="AN139" s="9">
        <v>30.794333333333338</v>
      </c>
      <c r="AO139" s="12">
        <v>6.0213333333333336</v>
      </c>
      <c r="AP139" s="9">
        <v>29.416499999999999</v>
      </c>
      <c r="AQ139" s="9">
        <v>10.343</v>
      </c>
      <c r="AR139" s="9">
        <v>4.25</v>
      </c>
      <c r="AS139" s="9">
        <v>2.25</v>
      </c>
      <c r="AT139" s="9">
        <v>2.25</v>
      </c>
      <c r="AU139" s="9">
        <v>1.9993333333333334</v>
      </c>
      <c r="AV139" s="9">
        <v>11.965333333333334</v>
      </c>
      <c r="AW139" s="12">
        <v>4.0789999999999997</v>
      </c>
      <c r="AX139" s="9">
        <v>33.122500000000002</v>
      </c>
      <c r="AY139" s="9">
        <v>0.45600000000000002</v>
      </c>
      <c r="AZ139" s="9">
        <v>1.5</v>
      </c>
      <c r="BA139" s="9">
        <v>0</v>
      </c>
      <c r="BB139" s="9">
        <v>0</v>
      </c>
      <c r="BC139" s="9">
        <v>1.9993333333333334</v>
      </c>
      <c r="BD139" s="9">
        <v>37.303333333333335</v>
      </c>
      <c r="BE139" s="12">
        <v>0.87533333333333341</v>
      </c>
      <c r="BF139" s="19">
        <f t="shared" si="28"/>
        <v>28.937583333333333</v>
      </c>
      <c r="BG139" s="19">
        <f t="shared" si="29"/>
        <v>8.8096866666666678</v>
      </c>
      <c r="BH139" s="19">
        <f t="shared" si="30"/>
        <v>4.9392333333333331</v>
      </c>
      <c r="BI139" s="19">
        <f t="shared" si="31"/>
        <v>32.371900000000004</v>
      </c>
      <c r="BJ139" s="19">
        <f t="shared" si="32"/>
        <v>24.927200000000003</v>
      </c>
      <c r="BK139" s="62">
        <f t="shared" si="33"/>
        <v>3.1331333333333333</v>
      </c>
      <c r="BL139" s="19">
        <f t="shared" si="34"/>
        <v>99.98560333333333</v>
      </c>
      <c r="BM139" s="19">
        <f t="shared" si="35"/>
        <v>103.11873666666666</v>
      </c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</row>
    <row r="140" spans="1:187" s="19" customFormat="1" ht="16" x14ac:dyDescent="0.2">
      <c r="A140" s="54" t="s">
        <v>258</v>
      </c>
      <c r="B140" s="54" t="s">
        <v>91</v>
      </c>
      <c r="C140" s="53">
        <v>43210</v>
      </c>
      <c r="D140" s="43" t="s">
        <v>91</v>
      </c>
      <c r="E140" s="13" t="s">
        <v>142</v>
      </c>
      <c r="F140" s="16" t="s">
        <v>149</v>
      </c>
      <c r="G140" s="27">
        <v>1</v>
      </c>
      <c r="H140" s="16" t="s">
        <v>147</v>
      </c>
      <c r="I140" s="25">
        <v>0</v>
      </c>
      <c r="J140" s="9">
        <v>28.607500000000002</v>
      </c>
      <c r="K140" s="9">
        <v>7.8179999999999996</v>
      </c>
      <c r="L140" s="31">
        <v>3.75</v>
      </c>
      <c r="M140" s="9">
        <v>1.5</v>
      </c>
      <c r="N140" s="9">
        <v>1.75</v>
      </c>
      <c r="O140" s="9">
        <v>9.0589999999999993</v>
      </c>
      <c r="P140" s="9">
        <v>36.878666666666668</v>
      </c>
      <c r="Q140" s="12">
        <v>14.306666666666667</v>
      </c>
      <c r="R140" s="9">
        <v>38.865499999999997</v>
      </c>
      <c r="S140" s="9">
        <v>13.9475</v>
      </c>
      <c r="T140" s="9">
        <v>4</v>
      </c>
      <c r="U140" s="9">
        <v>2</v>
      </c>
      <c r="V140" s="9">
        <v>2</v>
      </c>
      <c r="W140" s="9">
        <v>0.33099999999999996</v>
      </c>
      <c r="X140" s="9">
        <v>38.247</v>
      </c>
      <c r="Y140" s="12">
        <v>19.965999999999998</v>
      </c>
      <c r="Z140" s="9">
        <v>48.438500000000005</v>
      </c>
      <c r="AA140" s="9">
        <v>22.774999999999999</v>
      </c>
      <c r="AB140" s="9">
        <v>4</v>
      </c>
      <c r="AC140" s="9">
        <v>2</v>
      </c>
      <c r="AD140" s="9">
        <v>2</v>
      </c>
      <c r="AE140" s="9">
        <v>5.8183333333333325</v>
      </c>
      <c r="AF140" s="9">
        <v>49.104999999999997</v>
      </c>
      <c r="AG140" s="12">
        <v>22.687000000000001</v>
      </c>
      <c r="AH140" s="9">
        <v>36.966000000000001</v>
      </c>
      <c r="AI140" s="9">
        <v>11.047000000000001</v>
      </c>
      <c r="AJ140" s="9">
        <v>4.25</v>
      </c>
      <c r="AK140" s="9">
        <v>2.25</v>
      </c>
      <c r="AL140" s="9">
        <v>2.25</v>
      </c>
      <c r="AM140" s="9">
        <v>17.118333333333336</v>
      </c>
      <c r="AN140" s="9">
        <v>33.97</v>
      </c>
      <c r="AO140" s="12">
        <v>10.659666666666666</v>
      </c>
      <c r="AP140" s="9">
        <v>30.546999999999997</v>
      </c>
      <c r="AQ140" s="9">
        <v>9.615333333333334</v>
      </c>
      <c r="AR140" s="9">
        <v>3</v>
      </c>
      <c r="AS140" s="9">
        <v>1</v>
      </c>
      <c r="AT140" s="9">
        <v>1</v>
      </c>
      <c r="AU140" s="9">
        <v>10.017666666666667</v>
      </c>
      <c r="AV140" s="9">
        <v>24.474333333333334</v>
      </c>
      <c r="AW140" s="12">
        <v>7.7243333333333331</v>
      </c>
      <c r="AX140" s="9">
        <v>49.094499999999996</v>
      </c>
      <c r="AY140" s="9">
        <v>3.2444999999999999</v>
      </c>
      <c r="AZ140" s="9">
        <v>2.25</v>
      </c>
      <c r="BA140" s="9">
        <v>0.25</v>
      </c>
      <c r="BB140" s="9">
        <v>0.25</v>
      </c>
      <c r="BC140" s="9">
        <v>6.2666666666666662E-2</v>
      </c>
      <c r="BD140" s="9">
        <v>30.296333333333337</v>
      </c>
      <c r="BE140" s="12">
        <v>10.697000000000001</v>
      </c>
      <c r="BF140" s="19">
        <f t="shared" si="28"/>
        <v>20.534966666666669</v>
      </c>
      <c r="BG140" s="19">
        <f t="shared" si="29"/>
        <v>24.711349999999999</v>
      </c>
      <c r="BH140" s="19">
        <f t="shared" si="30"/>
        <v>25.866199999999999</v>
      </c>
      <c r="BI140" s="19">
        <f t="shared" si="31"/>
        <v>25.551233333333332</v>
      </c>
      <c r="BJ140" s="19">
        <f t="shared" si="32"/>
        <v>14.393966666666667</v>
      </c>
      <c r="BK140" s="62">
        <f t="shared" si="33"/>
        <v>7.5591499999999998</v>
      </c>
      <c r="BL140" s="19">
        <f t="shared" si="34"/>
        <v>111.05771666666666</v>
      </c>
      <c r="BM140" s="19">
        <f t="shared" si="35"/>
        <v>118.61686666666667</v>
      </c>
    </row>
    <row r="141" spans="1:187" s="19" customFormat="1" ht="16" x14ac:dyDescent="0.2">
      <c r="A141" s="54" t="s">
        <v>258</v>
      </c>
      <c r="B141" s="54" t="s">
        <v>92</v>
      </c>
      <c r="C141" s="53">
        <v>43213</v>
      </c>
      <c r="D141" s="43" t="s">
        <v>92</v>
      </c>
      <c r="E141" s="13" t="s">
        <v>142</v>
      </c>
      <c r="F141" s="16" t="s">
        <v>147</v>
      </c>
      <c r="G141" s="27">
        <v>0</v>
      </c>
      <c r="H141" s="16" t="s">
        <v>147</v>
      </c>
      <c r="I141" s="25">
        <v>0</v>
      </c>
      <c r="J141" s="9">
        <v>29.623999999999999</v>
      </c>
      <c r="K141" s="9">
        <v>9.0250000000000004</v>
      </c>
      <c r="L141" s="31">
        <v>4</v>
      </c>
      <c r="M141" s="9">
        <v>1.5</v>
      </c>
      <c r="N141" s="9">
        <v>1.75</v>
      </c>
      <c r="O141" s="9">
        <v>5.9649999999999999</v>
      </c>
      <c r="P141" s="9">
        <v>40.320333333333338</v>
      </c>
      <c r="Q141" s="12">
        <v>13.348999999999998</v>
      </c>
      <c r="R141" s="9">
        <v>34.111499999999999</v>
      </c>
      <c r="S141" s="9">
        <v>6.4504999999999999</v>
      </c>
      <c r="T141" s="9">
        <v>3.25</v>
      </c>
      <c r="U141" s="9">
        <v>1.25</v>
      </c>
      <c r="V141" s="9">
        <v>1.25</v>
      </c>
      <c r="W141" s="9">
        <v>0.59633333333333327</v>
      </c>
      <c r="X141" s="9">
        <v>28.182333333333332</v>
      </c>
      <c r="Y141" s="12">
        <v>1.9603333333333335</v>
      </c>
      <c r="Z141" s="9">
        <v>48.095500000000001</v>
      </c>
      <c r="AA141" s="9">
        <v>4.2814999999999994</v>
      </c>
      <c r="AB141" s="9">
        <v>2.5</v>
      </c>
      <c r="AC141" s="9">
        <v>0.25</v>
      </c>
      <c r="AD141" s="9">
        <v>0.25</v>
      </c>
      <c r="AE141" s="9">
        <v>0.39733333333333332</v>
      </c>
      <c r="AF141" s="9">
        <v>8.2303333333333324</v>
      </c>
      <c r="AG141" s="12">
        <v>0.76166666666666671</v>
      </c>
      <c r="AH141" s="9">
        <v>38.512500000000003</v>
      </c>
      <c r="AI141" s="9">
        <v>8.5366666666666671</v>
      </c>
      <c r="AJ141" s="9">
        <v>4</v>
      </c>
      <c r="AK141" s="9">
        <v>2</v>
      </c>
      <c r="AL141" s="9">
        <v>2</v>
      </c>
      <c r="AM141" s="9">
        <v>31.989333333333331</v>
      </c>
      <c r="AN141" s="9">
        <v>34.916333333333334</v>
      </c>
      <c r="AO141" s="12">
        <v>13.533666666666667</v>
      </c>
      <c r="AP141" s="9">
        <v>30.827999999999999</v>
      </c>
      <c r="AQ141" s="9">
        <v>9</v>
      </c>
      <c r="AR141" s="9">
        <v>3</v>
      </c>
      <c r="AS141" s="9">
        <v>1</v>
      </c>
      <c r="AT141" s="9">
        <v>1</v>
      </c>
      <c r="AU141" s="9">
        <v>4.0013333333333341</v>
      </c>
      <c r="AV141" s="9">
        <v>12.682</v>
      </c>
      <c r="AW141" s="12">
        <v>3.3673333333333333</v>
      </c>
      <c r="AX141" s="9">
        <v>47.247999999999998</v>
      </c>
      <c r="AY141" s="9">
        <v>0.5056666666666666</v>
      </c>
      <c r="AZ141" s="9">
        <v>2</v>
      </c>
      <c r="BA141" s="9">
        <v>0</v>
      </c>
      <c r="BB141" s="9">
        <v>0</v>
      </c>
      <c r="BC141" s="9">
        <v>8.6000000000000007E-2</v>
      </c>
      <c r="BD141" s="9">
        <v>35.32266666666667</v>
      </c>
      <c r="BE141" s="12">
        <v>6.7266666666666666</v>
      </c>
      <c r="BF141" s="19">
        <f t="shared" si="28"/>
        <v>21.059900000000003</v>
      </c>
      <c r="BG141" s="19">
        <f t="shared" si="29"/>
        <v>15.666083333333333</v>
      </c>
      <c r="BH141" s="19">
        <f t="shared" si="30"/>
        <v>7.1693166666666661</v>
      </c>
      <c r="BI141" s="19">
        <f t="shared" si="31"/>
        <v>23.073666666666668</v>
      </c>
      <c r="BJ141" s="19">
        <f t="shared" si="32"/>
        <v>13.896733333333334</v>
      </c>
      <c r="BK141" s="62">
        <f t="shared" si="33"/>
        <v>4.723233333333333</v>
      </c>
      <c r="BL141" s="19">
        <f t="shared" si="34"/>
        <v>80.86569999999999</v>
      </c>
      <c r="BM141" s="19">
        <f t="shared" si="35"/>
        <v>85.58893333333333</v>
      </c>
    </row>
    <row r="142" spans="1:187" s="19" customFormat="1" ht="16" x14ac:dyDescent="0.2">
      <c r="A142" s="54" t="s">
        <v>258</v>
      </c>
      <c r="B142" s="54" t="s">
        <v>93</v>
      </c>
      <c r="C142" s="53">
        <v>43213</v>
      </c>
      <c r="D142" s="43" t="s">
        <v>93</v>
      </c>
      <c r="E142" s="13" t="s">
        <v>142</v>
      </c>
      <c r="F142" s="16" t="s">
        <v>147</v>
      </c>
      <c r="G142" s="27">
        <v>0</v>
      </c>
      <c r="H142" s="16" t="s">
        <v>149</v>
      </c>
      <c r="I142" s="25">
        <v>1</v>
      </c>
      <c r="J142" s="9">
        <v>36.426500000000004</v>
      </c>
      <c r="K142" s="9">
        <v>14.901</v>
      </c>
      <c r="L142" s="31">
        <v>4.5</v>
      </c>
      <c r="M142" s="9">
        <v>2.25</v>
      </c>
      <c r="N142" s="9">
        <v>2.5</v>
      </c>
      <c r="O142" s="9">
        <v>10.978</v>
      </c>
      <c r="P142" s="9">
        <v>40.06133333333333</v>
      </c>
      <c r="Q142" s="12">
        <v>19.087333333333333</v>
      </c>
      <c r="R142" s="9">
        <v>58.115499999999997</v>
      </c>
      <c r="S142" s="9">
        <v>18.6295</v>
      </c>
      <c r="T142" s="9">
        <v>4</v>
      </c>
      <c r="U142" s="9">
        <v>2</v>
      </c>
      <c r="V142" s="9">
        <v>2</v>
      </c>
      <c r="W142" s="9">
        <v>0.19633333333333333</v>
      </c>
      <c r="X142" s="9">
        <v>39.830333333333328</v>
      </c>
      <c r="Y142" s="12">
        <v>10.133666666666667</v>
      </c>
      <c r="Z142" s="9">
        <v>55.404499999999999</v>
      </c>
      <c r="AA142" s="9">
        <v>2.7385000000000002</v>
      </c>
      <c r="AB142" s="9">
        <v>2.25</v>
      </c>
      <c r="AC142" s="9">
        <v>0</v>
      </c>
      <c r="AD142" s="9">
        <v>0</v>
      </c>
      <c r="AE142" s="9">
        <v>0.19633333333333333</v>
      </c>
      <c r="AF142" s="9">
        <v>39.052666666666667</v>
      </c>
      <c r="AG142" s="12">
        <v>12.836333333333334</v>
      </c>
      <c r="AH142" s="9">
        <v>41.07</v>
      </c>
      <c r="AI142" s="9">
        <v>16.276499999999999</v>
      </c>
      <c r="AJ142" s="9">
        <v>5</v>
      </c>
      <c r="AK142" s="9">
        <v>3</v>
      </c>
      <c r="AL142" s="9">
        <v>3</v>
      </c>
      <c r="AM142" s="9">
        <v>26.75266666666667</v>
      </c>
      <c r="AN142" s="9">
        <v>36.782666666666664</v>
      </c>
      <c r="AO142" s="12">
        <v>16.873999999999999</v>
      </c>
      <c r="AP142" s="9">
        <v>46.242999999999995</v>
      </c>
      <c r="AQ142" s="9">
        <v>16.738999999999997</v>
      </c>
      <c r="AR142" s="9">
        <v>5</v>
      </c>
      <c r="AS142" s="9">
        <v>3</v>
      </c>
      <c r="AT142" s="9">
        <v>2.75</v>
      </c>
      <c r="AU142" s="9">
        <v>5.4406666666666661</v>
      </c>
      <c r="AV142" s="9">
        <v>13.455</v>
      </c>
      <c r="AW142" s="12">
        <v>7.1696666666666671</v>
      </c>
      <c r="AX142" s="9">
        <v>60.160499999999999</v>
      </c>
      <c r="AY142" s="9">
        <v>1.6339999999999999</v>
      </c>
      <c r="AZ142" s="9">
        <v>2.5</v>
      </c>
      <c r="BA142" s="9">
        <v>0.5</v>
      </c>
      <c r="BB142" s="9">
        <v>0.5</v>
      </c>
      <c r="BC142" s="9">
        <v>9.3666666666666676E-2</v>
      </c>
      <c r="BD142" s="9">
        <v>35.514000000000003</v>
      </c>
      <c r="BE142" s="12">
        <v>14.478666666666667</v>
      </c>
      <c r="BF142" s="19">
        <f t="shared" si="28"/>
        <v>28.216333333333331</v>
      </c>
      <c r="BG142" s="19">
        <f t="shared" si="29"/>
        <v>24.196316666666668</v>
      </c>
      <c r="BH142" s="19">
        <f t="shared" si="30"/>
        <v>6.0574833333333338</v>
      </c>
      <c r="BI142" s="19">
        <f t="shared" si="31"/>
        <v>33.281549999999996</v>
      </c>
      <c r="BJ142" s="19">
        <f t="shared" si="32"/>
        <v>31.538366666666665</v>
      </c>
      <c r="BK142" s="62">
        <f t="shared" si="33"/>
        <v>9.9412666666666674</v>
      </c>
      <c r="BL142" s="19">
        <f t="shared" si="34"/>
        <v>123.29004999999999</v>
      </c>
      <c r="BM142" s="19">
        <f t="shared" si="35"/>
        <v>133.23131666666666</v>
      </c>
    </row>
    <row r="143" spans="1:187" s="19" customFormat="1" ht="16" x14ac:dyDescent="0.2">
      <c r="A143" s="54" t="s">
        <v>258</v>
      </c>
      <c r="B143" s="54" t="s">
        <v>94</v>
      </c>
      <c r="C143" s="53">
        <v>43213</v>
      </c>
      <c r="D143" s="43" t="s">
        <v>94</v>
      </c>
      <c r="E143" s="13" t="s">
        <v>142</v>
      </c>
      <c r="F143" s="16" t="s">
        <v>147</v>
      </c>
      <c r="G143" s="27">
        <v>0</v>
      </c>
      <c r="H143" s="16" t="s">
        <v>149</v>
      </c>
      <c r="I143" s="25">
        <v>1</v>
      </c>
      <c r="J143" s="9">
        <v>28.420999999999999</v>
      </c>
      <c r="K143" s="9">
        <v>13.910499999999999</v>
      </c>
      <c r="L143" s="31">
        <v>4</v>
      </c>
      <c r="M143" s="9">
        <v>2</v>
      </c>
      <c r="N143" s="9">
        <v>2.25</v>
      </c>
      <c r="O143" s="9">
        <v>13.427666666666667</v>
      </c>
      <c r="P143" s="9">
        <v>38.400000000000006</v>
      </c>
      <c r="Q143" s="12">
        <v>13.268000000000001</v>
      </c>
      <c r="R143" s="9">
        <v>36.3185</v>
      </c>
      <c r="S143" s="9">
        <v>10.47</v>
      </c>
      <c r="T143" s="9">
        <v>4</v>
      </c>
      <c r="U143" s="9">
        <v>2</v>
      </c>
      <c r="V143" s="9">
        <v>2</v>
      </c>
      <c r="W143" s="9">
        <v>0.3773333333333333</v>
      </c>
      <c r="X143" s="9">
        <v>34.099333333333334</v>
      </c>
      <c r="Y143" s="12">
        <v>4.476</v>
      </c>
      <c r="Z143" s="9">
        <v>49.653000000000006</v>
      </c>
      <c r="AA143" s="9">
        <v>1.9075000000000002</v>
      </c>
      <c r="AB143" s="9">
        <v>2</v>
      </c>
      <c r="AC143" s="9">
        <v>0</v>
      </c>
      <c r="AD143" s="9">
        <v>0</v>
      </c>
      <c r="AE143" s="9">
        <v>0.52133333333333332</v>
      </c>
      <c r="AF143" s="9">
        <v>35.805666666666667</v>
      </c>
      <c r="AG143" s="12">
        <v>8.2186666666666657</v>
      </c>
      <c r="AH143" s="9">
        <v>30.02</v>
      </c>
      <c r="AI143" s="9">
        <v>13.2</v>
      </c>
      <c r="AJ143" s="9">
        <v>5</v>
      </c>
      <c r="AK143" s="9">
        <v>2</v>
      </c>
      <c r="AL143" s="9">
        <v>3</v>
      </c>
      <c r="AM143" s="9">
        <v>26.82</v>
      </c>
      <c r="AN143" s="9">
        <v>28.56</v>
      </c>
      <c r="AO143" s="12">
        <v>14.05</v>
      </c>
      <c r="AP143" s="9">
        <v>34.549999999999997</v>
      </c>
      <c r="AQ143" s="9">
        <v>12.61</v>
      </c>
      <c r="AR143" s="9">
        <v>4.75</v>
      </c>
      <c r="AS143" s="9">
        <v>2.75</v>
      </c>
      <c r="AT143" s="9">
        <v>2.88</v>
      </c>
      <c r="AU143" s="9">
        <v>7.53</v>
      </c>
      <c r="AV143" s="9">
        <v>17.2</v>
      </c>
      <c r="AW143" s="12">
        <v>6.32</v>
      </c>
      <c r="AX143" s="9">
        <v>51.05</v>
      </c>
      <c r="AY143" s="9">
        <v>1.28</v>
      </c>
      <c r="AZ143" s="9">
        <v>2.42</v>
      </c>
      <c r="BA143" s="9">
        <v>0.42</v>
      </c>
      <c r="BB143" s="9">
        <v>0.42</v>
      </c>
      <c r="BC143" s="9">
        <v>0.15</v>
      </c>
      <c r="BD143" s="9">
        <v>39.86</v>
      </c>
      <c r="BE143" s="12">
        <v>10.119999999999999</v>
      </c>
      <c r="BF143" s="19">
        <f t="shared" si="28"/>
        <v>24.870349999999998</v>
      </c>
      <c r="BG143" s="19">
        <f t="shared" si="29"/>
        <v>22.814600000000002</v>
      </c>
      <c r="BH143" s="19">
        <f t="shared" si="30"/>
        <v>5.0126166666666672</v>
      </c>
      <c r="BI143" s="19">
        <f t="shared" si="31"/>
        <v>29.230999999999998</v>
      </c>
      <c r="BJ143" s="19">
        <f t="shared" si="32"/>
        <v>30.140900000000006</v>
      </c>
      <c r="BK143" s="62">
        <f t="shared" si="33"/>
        <v>8.7772000000000006</v>
      </c>
      <c r="BL143" s="19">
        <f t="shared" si="34"/>
        <v>112.06946666666667</v>
      </c>
      <c r="BM143" s="19">
        <f t="shared" si="35"/>
        <v>120.84666666666666</v>
      </c>
    </row>
    <row r="144" spans="1:187" s="19" customFormat="1" ht="16" x14ac:dyDescent="0.2">
      <c r="A144" s="54" t="s">
        <v>258</v>
      </c>
      <c r="B144" s="54" t="s">
        <v>95</v>
      </c>
      <c r="C144" s="53">
        <v>43213</v>
      </c>
      <c r="D144" s="43" t="s">
        <v>95</v>
      </c>
      <c r="E144" s="13" t="s">
        <v>142</v>
      </c>
      <c r="F144" s="16" t="s">
        <v>147</v>
      </c>
      <c r="G144" s="27">
        <v>0</v>
      </c>
      <c r="H144" s="16" t="s">
        <v>149</v>
      </c>
      <c r="I144" s="25">
        <v>1</v>
      </c>
      <c r="J144" s="9">
        <v>38.093000000000004</v>
      </c>
      <c r="K144" s="9">
        <v>16.452500000000001</v>
      </c>
      <c r="L144" s="31">
        <v>4.5</v>
      </c>
      <c r="M144" s="9">
        <v>2.5</v>
      </c>
      <c r="N144" s="9">
        <v>2.5</v>
      </c>
      <c r="O144" s="9">
        <v>10.469333333333333</v>
      </c>
      <c r="P144" s="9">
        <v>41.795333333333332</v>
      </c>
      <c r="Q144" s="12">
        <v>25.105666666666664</v>
      </c>
      <c r="R144" s="9">
        <v>47.408500000000004</v>
      </c>
      <c r="S144" s="9">
        <v>5.3205</v>
      </c>
      <c r="T144" s="9">
        <v>3</v>
      </c>
      <c r="U144" s="9">
        <v>1</v>
      </c>
      <c r="V144" s="9">
        <v>1</v>
      </c>
      <c r="W144" s="9">
        <v>0.4336666666666667</v>
      </c>
      <c r="X144" s="9">
        <v>28.113333333333333</v>
      </c>
      <c r="Y144" s="12">
        <v>5.3426666666666662</v>
      </c>
      <c r="Z144" s="9">
        <v>45.814</v>
      </c>
      <c r="AA144" s="9">
        <v>1.9075</v>
      </c>
      <c r="AB144" s="9">
        <v>3</v>
      </c>
      <c r="AC144" s="9">
        <v>1</v>
      </c>
      <c r="AD144" s="9">
        <v>1</v>
      </c>
      <c r="AE144" s="9">
        <v>3.1683333333333334</v>
      </c>
      <c r="AF144" s="9">
        <v>50.362666666666676</v>
      </c>
      <c r="AG144" s="12">
        <v>21.742999999999999</v>
      </c>
      <c r="AH144" s="9">
        <v>42.790499999999994</v>
      </c>
      <c r="AI144" s="9">
        <v>18.607999999999997</v>
      </c>
      <c r="AJ144" s="9">
        <v>5</v>
      </c>
      <c r="AK144" s="9">
        <v>3</v>
      </c>
      <c r="AL144" s="9">
        <v>3</v>
      </c>
      <c r="AM144" s="9">
        <v>28.192333333333334</v>
      </c>
      <c r="AN144" s="9">
        <v>33.097333333333331</v>
      </c>
      <c r="AO144" s="12">
        <v>19.813999999999997</v>
      </c>
      <c r="AP144" s="9">
        <v>41.494</v>
      </c>
      <c r="AQ144" s="9">
        <v>17.2515</v>
      </c>
      <c r="AR144" s="9">
        <v>4</v>
      </c>
      <c r="AS144" s="9">
        <v>2</v>
      </c>
      <c r="AT144" s="9">
        <v>2</v>
      </c>
      <c r="AU144" s="9">
        <v>2.7149999999999999</v>
      </c>
      <c r="AV144" s="9">
        <v>12.656000000000001</v>
      </c>
      <c r="AW144" s="12">
        <v>4.2076666666666664</v>
      </c>
      <c r="AX144" s="9">
        <v>62.561000000000007</v>
      </c>
      <c r="AY144" s="9">
        <v>2.3784999999999998</v>
      </c>
      <c r="AZ144" s="9">
        <v>2.25</v>
      </c>
      <c r="BA144" s="9">
        <v>0.25</v>
      </c>
      <c r="BB144" s="9">
        <v>0.25</v>
      </c>
      <c r="BC144" s="9">
        <v>0.153</v>
      </c>
      <c r="BD144" s="9">
        <v>44.030666666666669</v>
      </c>
      <c r="BE144" s="12">
        <v>9.7209999999999983</v>
      </c>
      <c r="BF144" s="19">
        <f t="shared" si="28"/>
        <v>29.805816666666665</v>
      </c>
      <c r="BG144" s="19">
        <f t="shared" si="29"/>
        <v>13.726316666666667</v>
      </c>
      <c r="BH144" s="19">
        <f t="shared" si="30"/>
        <v>15.02505</v>
      </c>
      <c r="BI144" s="19">
        <f t="shared" si="31"/>
        <v>33.565950000000001</v>
      </c>
      <c r="BJ144" s="19">
        <f t="shared" si="32"/>
        <v>23.465916666666665</v>
      </c>
      <c r="BK144" s="62">
        <f t="shared" si="33"/>
        <v>7.3749499999999992</v>
      </c>
      <c r="BL144" s="19">
        <f t="shared" si="34"/>
        <v>115.58904999999999</v>
      </c>
      <c r="BM144" s="19">
        <f t="shared" si="35"/>
        <v>122.96399999999998</v>
      </c>
    </row>
    <row r="145" spans="1:187" s="19" customFormat="1" ht="16" x14ac:dyDescent="0.2">
      <c r="A145" s="54" t="s">
        <v>258</v>
      </c>
      <c r="B145" s="54" t="s">
        <v>96</v>
      </c>
      <c r="C145" s="53">
        <v>43213</v>
      </c>
      <c r="D145" s="43" t="s">
        <v>96</v>
      </c>
      <c r="E145" s="13" t="s">
        <v>142</v>
      </c>
      <c r="F145" s="16" t="s">
        <v>147</v>
      </c>
      <c r="G145" s="27">
        <v>0</v>
      </c>
      <c r="H145" s="16" t="s">
        <v>147</v>
      </c>
      <c r="I145" s="25">
        <v>0</v>
      </c>
      <c r="J145" s="9">
        <v>41.602000000000004</v>
      </c>
      <c r="K145" s="9">
        <v>22.624499999999998</v>
      </c>
      <c r="L145" s="31">
        <v>4.5</v>
      </c>
      <c r="M145" s="9">
        <v>2.5</v>
      </c>
      <c r="N145" s="9">
        <v>2.5</v>
      </c>
      <c r="O145" s="9">
        <v>13.515000000000001</v>
      </c>
      <c r="P145" s="9">
        <v>48.667666666666669</v>
      </c>
      <c r="Q145" s="12">
        <v>18.846333333333334</v>
      </c>
      <c r="R145" s="9">
        <v>46.104999999999997</v>
      </c>
      <c r="S145" s="9">
        <v>12.6225</v>
      </c>
      <c r="T145" s="9">
        <v>4</v>
      </c>
      <c r="U145" s="9">
        <v>2</v>
      </c>
      <c r="V145" s="9">
        <v>2</v>
      </c>
      <c r="W145" s="9">
        <v>0.94000000000000006</v>
      </c>
      <c r="X145" s="9">
        <v>52.473333333333336</v>
      </c>
      <c r="Y145" s="12">
        <v>21.3</v>
      </c>
      <c r="Z145" s="9">
        <v>54.406999999999996</v>
      </c>
      <c r="AA145" s="9">
        <v>0</v>
      </c>
      <c r="AB145" s="9">
        <v>2</v>
      </c>
      <c r="AC145" s="9">
        <v>0</v>
      </c>
      <c r="AD145" s="9">
        <v>0</v>
      </c>
      <c r="AE145" s="9">
        <v>0.49099999999999994</v>
      </c>
      <c r="AF145" s="9">
        <v>38.062666666666665</v>
      </c>
      <c r="AG145" s="12">
        <v>16.053666666666668</v>
      </c>
      <c r="AH145" s="9">
        <v>36.78</v>
      </c>
      <c r="AI145" s="9">
        <v>14.58</v>
      </c>
      <c r="AJ145" s="9">
        <v>5</v>
      </c>
      <c r="AK145" s="9">
        <v>3</v>
      </c>
      <c r="AL145" s="9">
        <v>3</v>
      </c>
      <c r="AM145" s="9">
        <v>27.64</v>
      </c>
      <c r="AN145" s="9">
        <v>31.72</v>
      </c>
      <c r="AO145" s="12">
        <v>8.6199999999999992</v>
      </c>
      <c r="AP145" s="9">
        <v>37.94</v>
      </c>
      <c r="AQ145" s="9">
        <v>15.67</v>
      </c>
      <c r="AR145" s="9">
        <v>4.88</v>
      </c>
      <c r="AS145" s="9">
        <v>3</v>
      </c>
      <c r="AT145" s="9">
        <v>2.75</v>
      </c>
      <c r="AU145" s="9">
        <v>5.23</v>
      </c>
      <c r="AV145" s="9">
        <v>18.34</v>
      </c>
      <c r="AW145" s="12">
        <v>5.58</v>
      </c>
      <c r="AX145" s="9">
        <v>51.84</v>
      </c>
      <c r="AY145" s="9">
        <v>6.31</v>
      </c>
      <c r="AZ145" s="9">
        <v>2.13</v>
      </c>
      <c r="BA145" s="9">
        <v>0.13</v>
      </c>
      <c r="BB145" s="9">
        <v>0.13</v>
      </c>
      <c r="BC145" s="9">
        <v>1.17</v>
      </c>
      <c r="BD145" s="9">
        <v>37.25</v>
      </c>
      <c r="BE145" s="12">
        <v>5.09</v>
      </c>
      <c r="BF145" s="19">
        <f t="shared" si="28"/>
        <v>29.79708333333333</v>
      </c>
      <c r="BG145" s="19">
        <f t="shared" si="29"/>
        <v>24.712250000000001</v>
      </c>
      <c r="BH145" s="19">
        <f t="shared" si="30"/>
        <v>5.6053666666666668</v>
      </c>
      <c r="BI145" s="19">
        <f t="shared" si="31"/>
        <v>33.005000000000003</v>
      </c>
      <c r="BJ145" s="19">
        <f t="shared" si="32"/>
        <v>31.032499999999999</v>
      </c>
      <c r="BK145" s="62">
        <f t="shared" si="33"/>
        <v>6.2658000000000005</v>
      </c>
      <c r="BL145" s="19">
        <f t="shared" si="34"/>
        <v>124.15219999999999</v>
      </c>
      <c r="BM145" s="19">
        <f t="shared" si="35"/>
        <v>130.41800000000001</v>
      </c>
    </row>
    <row r="146" spans="1:187" s="19" customFormat="1" ht="16" x14ac:dyDescent="0.2">
      <c r="A146" s="54" t="s">
        <v>258</v>
      </c>
      <c r="B146" s="54" t="s">
        <v>145</v>
      </c>
      <c r="C146" s="53">
        <v>43213</v>
      </c>
      <c r="D146" s="43" t="s">
        <v>145</v>
      </c>
      <c r="E146" s="13" t="s">
        <v>142</v>
      </c>
      <c r="F146" s="16" t="s">
        <v>147</v>
      </c>
      <c r="G146" s="27">
        <v>0</v>
      </c>
      <c r="H146" s="16" t="s">
        <v>149</v>
      </c>
      <c r="I146" s="25">
        <v>1</v>
      </c>
      <c r="J146" s="9">
        <v>46.561500000000002</v>
      </c>
      <c r="K146" s="9">
        <v>20.038</v>
      </c>
      <c r="L146" s="31">
        <v>5</v>
      </c>
      <c r="M146" s="9">
        <v>3</v>
      </c>
      <c r="N146" s="9">
        <v>3</v>
      </c>
      <c r="O146" s="9">
        <v>17.335999999999999</v>
      </c>
      <c r="P146" s="9">
        <v>52.862666666666676</v>
      </c>
      <c r="Q146" s="12">
        <v>25.873999999999999</v>
      </c>
      <c r="R146" s="9">
        <v>51.397999999999996</v>
      </c>
      <c r="S146" s="9">
        <v>9.2824999999999989</v>
      </c>
      <c r="T146" s="9">
        <v>3</v>
      </c>
      <c r="U146" s="9">
        <v>1</v>
      </c>
      <c r="V146" s="9">
        <v>1</v>
      </c>
      <c r="W146" s="9">
        <v>0.24233333333333332</v>
      </c>
      <c r="X146" s="9">
        <v>39.530666666666669</v>
      </c>
      <c r="Y146" s="12">
        <v>17.402333333333335</v>
      </c>
      <c r="Z146" s="9">
        <v>55.762500000000003</v>
      </c>
      <c r="AA146" s="9">
        <v>3.3929999999999998</v>
      </c>
      <c r="AB146" s="9">
        <v>2.25</v>
      </c>
      <c r="AC146" s="9">
        <v>0.25</v>
      </c>
      <c r="AD146" s="9">
        <v>0.25</v>
      </c>
      <c r="AE146" s="9">
        <v>0.22633333333333336</v>
      </c>
      <c r="AF146" s="9">
        <v>26.567666666666668</v>
      </c>
      <c r="AG146" s="12">
        <v>15.589999999999998</v>
      </c>
      <c r="AH146" s="9">
        <v>42.817</v>
      </c>
      <c r="AI146" s="9">
        <v>20.118000000000002</v>
      </c>
      <c r="AJ146" s="9">
        <v>5</v>
      </c>
      <c r="AK146" s="9">
        <v>3</v>
      </c>
      <c r="AL146" s="9">
        <v>3</v>
      </c>
      <c r="AM146" s="9">
        <v>27.64</v>
      </c>
      <c r="AN146" s="9">
        <v>31.72</v>
      </c>
      <c r="AO146" s="12">
        <v>8.6199999999999992</v>
      </c>
      <c r="AP146" s="9">
        <v>36.349499999999999</v>
      </c>
      <c r="AQ146" s="9">
        <v>13.79</v>
      </c>
      <c r="AR146" s="9">
        <v>4.25</v>
      </c>
      <c r="AS146" s="9">
        <v>2</v>
      </c>
      <c r="AT146" s="9">
        <v>2.25</v>
      </c>
      <c r="AU146" s="9">
        <v>5.23</v>
      </c>
      <c r="AV146" s="9">
        <v>18.34</v>
      </c>
      <c r="AW146" s="12">
        <v>5.58</v>
      </c>
      <c r="AX146" s="9">
        <v>64.570999999999998</v>
      </c>
      <c r="AY146" s="9">
        <v>6.31</v>
      </c>
      <c r="AZ146" s="9">
        <v>2</v>
      </c>
      <c r="BA146" s="9">
        <v>0</v>
      </c>
      <c r="BB146" s="9">
        <v>0</v>
      </c>
      <c r="BC146" s="9">
        <v>1.17</v>
      </c>
      <c r="BD146" s="9">
        <v>37.25</v>
      </c>
      <c r="BE146" s="12">
        <v>5.09</v>
      </c>
      <c r="BF146" s="19">
        <f t="shared" si="28"/>
        <v>34.571200000000005</v>
      </c>
      <c r="BG146" s="19">
        <f t="shared" si="29"/>
        <v>15.328483333333335</v>
      </c>
      <c r="BH146" s="19">
        <f t="shared" si="30"/>
        <v>8.0632999999999981</v>
      </c>
      <c r="BI146" s="19">
        <f t="shared" si="31"/>
        <v>33.370800000000003</v>
      </c>
      <c r="BJ146" s="19">
        <f t="shared" si="32"/>
        <v>24.589500000000001</v>
      </c>
      <c r="BK146" s="62">
        <f t="shared" si="33"/>
        <v>5.1400000000000006</v>
      </c>
      <c r="BL146" s="19">
        <f t="shared" si="34"/>
        <v>115.92328333333334</v>
      </c>
      <c r="BM146" s="19">
        <f t="shared" si="35"/>
        <v>121.06328333333335</v>
      </c>
    </row>
    <row r="147" spans="1:187" s="19" customFormat="1" ht="16" x14ac:dyDescent="0.2">
      <c r="A147" s="54" t="s">
        <v>258</v>
      </c>
      <c r="B147" s="54" t="s">
        <v>97</v>
      </c>
      <c r="C147" s="53">
        <v>43213</v>
      </c>
      <c r="D147" s="43" t="s">
        <v>97</v>
      </c>
      <c r="E147" s="13" t="s">
        <v>142</v>
      </c>
      <c r="F147" s="16" t="s">
        <v>147</v>
      </c>
      <c r="G147" s="27">
        <v>0</v>
      </c>
      <c r="H147" s="16" t="s">
        <v>149</v>
      </c>
      <c r="I147" s="25">
        <v>1</v>
      </c>
      <c r="J147" s="9">
        <v>28.080500000000001</v>
      </c>
      <c r="K147" s="9">
        <v>13.224499999999999</v>
      </c>
      <c r="L147" s="31">
        <v>4</v>
      </c>
      <c r="M147" s="9">
        <v>2</v>
      </c>
      <c r="N147" s="9">
        <v>2</v>
      </c>
      <c r="O147" s="9">
        <v>23.674333333333333</v>
      </c>
      <c r="P147" s="9">
        <v>44.19</v>
      </c>
      <c r="Q147" s="12">
        <v>20.332999999999998</v>
      </c>
      <c r="R147" s="9">
        <v>33.561499999999995</v>
      </c>
      <c r="S147" s="9">
        <v>3.4794999999999998</v>
      </c>
      <c r="T147" s="9">
        <v>2.75</v>
      </c>
      <c r="U147" s="9">
        <v>0.5</v>
      </c>
      <c r="V147" s="9">
        <v>0.5</v>
      </c>
      <c r="W147" s="9">
        <v>0.56766666666666665</v>
      </c>
      <c r="X147" s="9">
        <v>23.942666666666668</v>
      </c>
      <c r="Y147" s="12">
        <v>5.1646666666666663</v>
      </c>
      <c r="Z147" s="9">
        <v>45.839500000000001</v>
      </c>
      <c r="AA147" s="9">
        <v>3.1069999999999998</v>
      </c>
      <c r="AB147" s="9">
        <v>2.25</v>
      </c>
      <c r="AC147" s="9">
        <v>0.25</v>
      </c>
      <c r="AD147" s="9">
        <v>0.25</v>
      </c>
      <c r="AE147" s="9">
        <v>0.43833333333333341</v>
      </c>
      <c r="AF147" s="9">
        <v>34.911333333333339</v>
      </c>
      <c r="AG147" s="12">
        <v>22.237333333333329</v>
      </c>
      <c r="AH147" s="9">
        <v>33.461500000000001</v>
      </c>
      <c r="AI147" s="9">
        <v>13.201000000000001</v>
      </c>
      <c r="AJ147" s="9">
        <v>5</v>
      </c>
      <c r="AK147" s="9">
        <v>2.25</v>
      </c>
      <c r="AL147" s="9">
        <v>3</v>
      </c>
      <c r="AM147" s="9">
        <v>26.022333333333336</v>
      </c>
      <c r="AN147" s="9">
        <v>28.379333333333335</v>
      </c>
      <c r="AO147" s="12">
        <v>10.626333333333333</v>
      </c>
      <c r="AP147" s="9">
        <v>32.1845</v>
      </c>
      <c r="AQ147" s="9">
        <v>14.1</v>
      </c>
      <c r="AR147" s="9">
        <v>3.5</v>
      </c>
      <c r="AS147" s="9">
        <v>1.5</v>
      </c>
      <c r="AT147" s="9">
        <v>1.5</v>
      </c>
      <c r="AU147" s="9">
        <v>4.92</v>
      </c>
      <c r="AV147" s="9">
        <v>13.178333333333333</v>
      </c>
      <c r="AW147" s="12">
        <v>3.9693333333333336</v>
      </c>
      <c r="AX147" s="9">
        <v>53.326499999999996</v>
      </c>
      <c r="AY147" s="9">
        <v>2.6324999999999998</v>
      </c>
      <c r="AZ147" s="9">
        <v>2</v>
      </c>
      <c r="BA147" s="9">
        <v>0</v>
      </c>
      <c r="BB147" s="9">
        <v>0</v>
      </c>
      <c r="BC147" s="9">
        <v>0.12833333333333333</v>
      </c>
      <c r="BD147" s="9">
        <v>28.195333333333334</v>
      </c>
      <c r="BE147" s="12">
        <v>1.6280000000000001</v>
      </c>
      <c r="BF147" s="19">
        <f t="shared" si="28"/>
        <v>24.675750000000001</v>
      </c>
      <c r="BG147" s="19">
        <f t="shared" si="29"/>
        <v>9.6944166666666653</v>
      </c>
      <c r="BH147" s="19">
        <f t="shared" si="30"/>
        <v>8.6994333333333334</v>
      </c>
      <c r="BI147" s="19">
        <f t="shared" si="31"/>
        <v>30.212599999999998</v>
      </c>
      <c r="BJ147" s="19">
        <f t="shared" si="32"/>
        <v>18.796933333333335</v>
      </c>
      <c r="BK147" s="62">
        <f t="shared" si="33"/>
        <v>4.42605</v>
      </c>
      <c r="BL147" s="19">
        <f t="shared" si="34"/>
        <v>92.079133333333317</v>
      </c>
      <c r="BM147" s="19">
        <f t="shared" si="35"/>
        <v>96.505183333333321</v>
      </c>
    </row>
    <row r="148" spans="1:187" s="19" customFormat="1" ht="16" x14ac:dyDescent="0.2">
      <c r="A148" s="54" t="s">
        <v>258</v>
      </c>
      <c r="B148" s="54" t="s">
        <v>98</v>
      </c>
      <c r="C148" s="53">
        <v>43214</v>
      </c>
      <c r="D148" s="43" t="s">
        <v>98</v>
      </c>
      <c r="E148" s="13" t="s">
        <v>142</v>
      </c>
      <c r="F148" s="16" t="s">
        <v>147</v>
      </c>
      <c r="G148" s="27">
        <v>0</v>
      </c>
      <c r="H148" s="16" t="s">
        <v>149</v>
      </c>
      <c r="I148" s="25">
        <v>1</v>
      </c>
      <c r="J148" s="9">
        <v>25.020499999999998</v>
      </c>
      <c r="K148" s="9">
        <v>9.8294999999999995</v>
      </c>
      <c r="L148" s="31">
        <v>3.5</v>
      </c>
      <c r="M148" s="9">
        <v>1</v>
      </c>
      <c r="N148" s="9">
        <v>1.5</v>
      </c>
      <c r="O148" s="9">
        <v>3.5690000000000004</v>
      </c>
      <c r="P148" s="9">
        <v>25.667999999999996</v>
      </c>
      <c r="Q148" s="12">
        <v>9.5583333333333336</v>
      </c>
      <c r="R148" s="9">
        <v>36.679500000000004</v>
      </c>
      <c r="S148" s="9">
        <v>16.4175</v>
      </c>
      <c r="T148" s="9">
        <v>3.5</v>
      </c>
      <c r="U148" s="9">
        <v>1.75</v>
      </c>
      <c r="V148" s="9">
        <v>1.5</v>
      </c>
      <c r="W148" s="9">
        <v>2.3513333333333333</v>
      </c>
      <c r="X148" s="9">
        <v>35.676333333333332</v>
      </c>
      <c r="Y148" s="12">
        <v>16.662000000000003</v>
      </c>
      <c r="Z148" s="9">
        <v>41.7545</v>
      </c>
      <c r="AA148" s="9">
        <v>18.077500000000001</v>
      </c>
      <c r="AB148" s="9">
        <v>4</v>
      </c>
      <c r="AC148" s="9">
        <v>2</v>
      </c>
      <c r="AD148" s="9">
        <v>2</v>
      </c>
      <c r="AE148" s="9">
        <v>3.4736666666666665</v>
      </c>
      <c r="AF148" s="9">
        <v>35.690333333333335</v>
      </c>
      <c r="AG148" s="12">
        <v>16.456333333333333</v>
      </c>
      <c r="AH148" s="9">
        <v>33.698499999999996</v>
      </c>
      <c r="AI148" s="9">
        <v>19.4315</v>
      </c>
      <c r="AJ148" s="9">
        <v>4</v>
      </c>
      <c r="AK148" s="9">
        <v>2.25</v>
      </c>
      <c r="AL148" s="9">
        <v>3</v>
      </c>
      <c r="AM148" s="9">
        <v>20.261333333333333</v>
      </c>
      <c r="AN148" s="9">
        <v>30.265666666666664</v>
      </c>
      <c r="AO148" s="12">
        <v>7.1406666666666672</v>
      </c>
      <c r="AP148" s="9">
        <v>29.018000000000001</v>
      </c>
      <c r="AQ148" s="9">
        <v>18.747500000000002</v>
      </c>
      <c r="AR148" s="9">
        <v>4</v>
      </c>
      <c r="AS148" s="9">
        <v>2</v>
      </c>
      <c r="AT148" s="9">
        <v>2</v>
      </c>
      <c r="AU148" s="9">
        <v>4.9333333333333336</v>
      </c>
      <c r="AV148" s="9">
        <v>16.878666666666664</v>
      </c>
      <c r="AW148" s="12">
        <v>6.1690000000000005</v>
      </c>
      <c r="AX148" s="9">
        <v>34.722999999999999</v>
      </c>
      <c r="AY148" s="9">
        <v>18.577999999999999</v>
      </c>
      <c r="AZ148" s="9">
        <v>2.5</v>
      </c>
      <c r="BA148" s="9">
        <v>0.5</v>
      </c>
      <c r="BB148" s="9">
        <v>0.5</v>
      </c>
      <c r="BC148" s="9">
        <v>0.26100000000000001</v>
      </c>
      <c r="BD148" s="9">
        <v>24.882999999999999</v>
      </c>
      <c r="BE148" s="12">
        <v>8.1133333333333351</v>
      </c>
      <c r="BF148" s="19">
        <f t="shared" si="28"/>
        <v>17.263783333333336</v>
      </c>
      <c r="BG148" s="19">
        <f t="shared" si="29"/>
        <v>21.13045</v>
      </c>
      <c r="BH148" s="19">
        <f t="shared" si="30"/>
        <v>24.773383333333335</v>
      </c>
      <c r="BI148" s="19">
        <f t="shared" si="31"/>
        <v>29.300399999999996</v>
      </c>
      <c r="BJ148" s="19">
        <f t="shared" si="32"/>
        <v>23.811650000000004</v>
      </c>
      <c r="BK148" s="62">
        <f t="shared" si="33"/>
        <v>10.999133333333333</v>
      </c>
      <c r="BL148" s="19">
        <f t="shared" si="34"/>
        <v>116.27966666666667</v>
      </c>
      <c r="BM148" s="19">
        <f t="shared" si="35"/>
        <v>127.2788</v>
      </c>
    </row>
    <row r="149" spans="1:187" s="19" customFormat="1" ht="16" x14ac:dyDescent="0.2">
      <c r="A149" s="54" t="s">
        <v>258</v>
      </c>
      <c r="B149" s="54" t="s">
        <v>99</v>
      </c>
      <c r="C149" s="53">
        <v>43214</v>
      </c>
      <c r="D149" s="43" t="s">
        <v>99</v>
      </c>
      <c r="E149" s="13" t="s">
        <v>142</v>
      </c>
      <c r="F149" s="16" t="s">
        <v>147</v>
      </c>
      <c r="G149" s="27">
        <v>0</v>
      </c>
      <c r="H149" s="16" t="s">
        <v>149</v>
      </c>
      <c r="I149" s="25">
        <v>1</v>
      </c>
      <c r="J149" s="9">
        <v>35.524500000000003</v>
      </c>
      <c r="K149" s="9">
        <v>24.189500000000002</v>
      </c>
      <c r="L149" s="31">
        <v>4.5</v>
      </c>
      <c r="M149" s="9">
        <v>2.5</v>
      </c>
      <c r="N149" s="9">
        <v>2.5</v>
      </c>
      <c r="O149" s="9">
        <v>10.092666666666666</v>
      </c>
      <c r="P149" s="9">
        <v>31.962666666666667</v>
      </c>
      <c r="Q149" s="12">
        <v>17.842333333333332</v>
      </c>
      <c r="R149" s="9">
        <v>53.5745</v>
      </c>
      <c r="S149" s="9">
        <v>37.230000000000004</v>
      </c>
      <c r="T149" s="9">
        <v>4.5</v>
      </c>
      <c r="U149" s="9">
        <v>2.5</v>
      </c>
      <c r="V149" s="9">
        <v>2.5</v>
      </c>
      <c r="W149" s="9">
        <v>1.1663333333333332</v>
      </c>
      <c r="X149" s="9">
        <v>24.854000000000003</v>
      </c>
      <c r="Y149" s="12">
        <v>12.822999999999999</v>
      </c>
      <c r="Z149" s="9">
        <v>60.238999999999997</v>
      </c>
      <c r="AA149" s="9">
        <v>32.774500000000003</v>
      </c>
      <c r="AB149" s="9">
        <v>4.5</v>
      </c>
      <c r="AC149" s="9">
        <v>2</v>
      </c>
      <c r="AD149" s="9">
        <v>2</v>
      </c>
      <c r="AE149" s="9">
        <v>3.625</v>
      </c>
      <c r="AF149" s="9">
        <v>37.892666666666663</v>
      </c>
      <c r="AG149" s="12">
        <v>28.63933333333333</v>
      </c>
      <c r="AH149" s="9">
        <v>25.744500000000002</v>
      </c>
      <c r="AI149" s="9">
        <v>7.0380000000000003</v>
      </c>
      <c r="AJ149" s="9">
        <v>4.25</v>
      </c>
      <c r="AK149" s="9">
        <v>1.75</v>
      </c>
      <c r="AL149" s="9">
        <v>2.25</v>
      </c>
      <c r="AM149" s="9">
        <v>21.266999999999999</v>
      </c>
      <c r="AN149" s="9">
        <v>28.928333333333331</v>
      </c>
      <c r="AO149" s="12">
        <v>10.822000000000001</v>
      </c>
      <c r="AP149" s="9">
        <v>25.976500000000001</v>
      </c>
      <c r="AQ149" s="9">
        <v>8.8740000000000006</v>
      </c>
      <c r="AR149" s="9">
        <v>4</v>
      </c>
      <c r="AS149" s="9">
        <v>1.75</v>
      </c>
      <c r="AT149" s="9">
        <v>2</v>
      </c>
      <c r="AU149" s="9">
        <v>6.7019999999999991</v>
      </c>
      <c r="AV149" s="9">
        <v>18.343666666666667</v>
      </c>
      <c r="AW149" s="12">
        <v>8.3036666666666665</v>
      </c>
      <c r="AX149" s="9">
        <v>33.057000000000002</v>
      </c>
      <c r="AY149" s="9">
        <v>2.9450000000000003</v>
      </c>
      <c r="AZ149" s="9">
        <v>3</v>
      </c>
      <c r="BA149" s="9">
        <v>0.5</v>
      </c>
      <c r="BB149" s="9">
        <v>1</v>
      </c>
      <c r="BC149" s="9">
        <v>0.32</v>
      </c>
      <c r="BD149" s="9">
        <v>29.23</v>
      </c>
      <c r="BE149" s="12">
        <v>19.79</v>
      </c>
      <c r="BF149" s="19">
        <f t="shared" si="28"/>
        <v>29.85318333333333</v>
      </c>
      <c r="BG149" s="19">
        <f t="shared" si="29"/>
        <v>30.6553</v>
      </c>
      <c r="BH149" s="19">
        <f t="shared" si="30"/>
        <v>28.46138333333333</v>
      </c>
      <c r="BI149" s="19">
        <f t="shared" si="31"/>
        <v>23.411200000000001</v>
      </c>
      <c r="BJ149" s="19">
        <f t="shared" si="32"/>
        <v>22.205266666666667</v>
      </c>
      <c r="BK149" s="62">
        <f t="shared" si="33"/>
        <v>13.2685</v>
      </c>
      <c r="BL149" s="19">
        <f t="shared" si="34"/>
        <v>134.58633333333333</v>
      </c>
      <c r="BM149" s="19">
        <f t="shared" si="35"/>
        <v>147.85483333333332</v>
      </c>
    </row>
    <row r="150" spans="1:187" s="19" customFormat="1" ht="16" x14ac:dyDescent="0.2">
      <c r="A150" s="54" t="s">
        <v>258</v>
      </c>
      <c r="B150" s="54" t="s">
        <v>100</v>
      </c>
      <c r="C150" s="53">
        <v>43214</v>
      </c>
      <c r="D150" s="43" t="s">
        <v>100</v>
      </c>
      <c r="E150" s="13" t="s">
        <v>142</v>
      </c>
      <c r="F150" s="16" t="s">
        <v>147</v>
      </c>
      <c r="G150" s="27">
        <v>0</v>
      </c>
      <c r="H150" s="16" t="s">
        <v>148</v>
      </c>
      <c r="I150" s="25">
        <v>2</v>
      </c>
      <c r="J150" s="9">
        <v>28.262</v>
      </c>
      <c r="K150" s="9">
        <v>27.2485</v>
      </c>
      <c r="L150" s="31">
        <v>5</v>
      </c>
      <c r="M150" s="9">
        <v>3</v>
      </c>
      <c r="N150" s="9">
        <v>3</v>
      </c>
      <c r="O150" s="9">
        <v>8.7780000000000005</v>
      </c>
      <c r="P150" s="9">
        <v>31.868333333333336</v>
      </c>
      <c r="Q150" s="12">
        <v>15.506</v>
      </c>
      <c r="R150" s="9">
        <v>59.915000000000006</v>
      </c>
      <c r="S150" s="9">
        <v>38.776499999999999</v>
      </c>
      <c r="T150" s="9">
        <v>4.75</v>
      </c>
      <c r="U150" s="9">
        <v>2.75</v>
      </c>
      <c r="V150" s="9">
        <v>2.75</v>
      </c>
      <c r="W150" s="9">
        <v>1.9328333333333336</v>
      </c>
      <c r="X150" s="9">
        <v>32.365333333333332</v>
      </c>
      <c r="Y150" s="12">
        <v>16.923333333333336</v>
      </c>
      <c r="Z150" s="9">
        <v>64.020499999999998</v>
      </c>
      <c r="AA150" s="9">
        <v>40.838999999999999</v>
      </c>
      <c r="AB150" s="9">
        <v>4</v>
      </c>
      <c r="AC150" s="9">
        <v>2</v>
      </c>
      <c r="AD150" s="9">
        <v>2</v>
      </c>
      <c r="AE150" s="9">
        <v>3.3603333333333332</v>
      </c>
      <c r="AF150" s="9">
        <v>40.908666666666669</v>
      </c>
      <c r="AG150" s="12">
        <v>28.044333333333338</v>
      </c>
      <c r="AH150" s="9">
        <v>62.794000000000004</v>
      </c>
      <c r="AI150" s="9">
        <v>42.13366666666667</v>
      </c>
      <c r="AJ150" s="9">
        <v>5</v>
      </c>
      <c r="AK150" s="9">
        <v>3</v>
      </c>
      <c r="AL150" s="9">
        <v>3</v>
      </c>
      <c r="AM150" s="9">
        <v>22.150333333333336</v>
      </c>
      <c r="AN150" s="9">
        <v>28.947666666666667</v>
      </c>
      <c r="AO150" s="12">
        <v>16.295333333333332</v>
      </c>
      <c r="AP150" s="9">
        <v>40.755000000000003</v>
      </c>
      <c r="AQ150" s="9">
        <v>27.758333333333336</v>
      </c>
      <c r="AR150" s="9">
        <v>4.666666666666667</v>
      </c>
      <c r="AS150" s="9">
        <v>2.8333333333333335</v>
      </c>
      <c r="AT150" s="9">
        <v>2.6666666666666665</v>
      </c>
      <c r="AU150" s="9">
        <v>1.7889999999999999</v>
      </c>
      <c r="AV150" s="9">
        <v>9.5743333333333336</v>
      </c>
      <c r="AW150" s="12">
        <v>4.915</v>
      </c>
      <c r="AX150" s="9">
        <v>67.382666666666665</v>
      </c>
      <c r="AY150" s="9">
        <v>17.996666666666666</v>
      </c>
      <c r="AZ150" s="9">
        <v>3</v>
      </c>
      <c r="BA150" s="9">
        <v>0.83333333333333337</v>
      </c>
      <c r="BB150" s="9">
        <v>0.66666666666666663</v>
      </c>
      <c r="BC150" s="9">
        <v>7.6333333333333336E-2</v>
      </c>
      <c r="BD150" s="9">
        <v>37.200333333333333</v>
      </c>
      <c r="BE150" s="12">
        <v>26.709666666666667</v>
      </c>
      <c r="BF150" s="19">
        <f t="shared" si="28"/>
        <v>34.255450000000003</v>
      </c>
      <c r="BG150" s="19">
        <f t="shared" si="29"/>
        <v>33.384983333333331</v>
      </c>
      <c r="BH150" s="19">
        <f t="shared" si="30"/>
        <v>28.208333333333336</v>
      </c>
      <c r="BI150" s="19">
        <f t="shared" si="31"/>
        <v>36.969200000000001</v>
      </c>
      <c r="BJ150" s="19">
        <f t="shared" si="32"/>
        <v>30.915666666666667</v>
      </c>
      <c r="BK150" s="62">
        <f t="shared" si="33"/>
        <v>15.465633333333335</v>
      </c>
      <c r="BL150" s="19">
        <f t="shared" si="34"/>
        <v>163.73363333333333</v>
      </c>
      <c r="BM150" s="19">
        <f t="shared" si="35"/>
        <v>179.19926666666666</v>
      </c>
    </row>
    <row r="151" spans="1:187" s="19" customFormat="1" ht="16" x14ac:dyDescent="0.2">
      <c r="A151" s="54" t="s">
        <v>258</v>
      </c>
      <c r="B151" s="54" t="s">
        <v>101</v>
      </c>
      <c r="C151" s="53">
        <v>43210</v>
      </c>
      <c r="D151" s="43" t="s">
        <v>101</v>
      </c>
      <c r="E151" s="13" t="s">
        <v>142</v>
      </c>
      <c r="F151" s="16" t="s">
        <v>149</v>
      </c>
      <c r="G151" s="27">
        <v>1</v>
      </c>
      <c r="H151" s="16" t="s">
        <v>148</v>
      </c>
      <c r="I151" s="25">
        <v>2</v>
      </c>
      <c r="J151" s="9">
        <v>37.484499999999997</v>
      </c>
      <c r="K151" s="9">
        <v>25.104999999999997</v>
      </c>
      <c r="L151" s="31">
        <v>4.25</v>
      </c>
      <c r="M151" s="9">
        <v>2.5</v>
      </c>
      <c r="N151" s="9">
        <v>2.5</v>
      </c>
      <c r="O151" s="9">
        <v>9.3426666666666662</v>
      </c>
      <c r="P151" s="9">
        <v>38.844666666666669</v>
      </c>
      <c r="Q151" s="12">
        <v>14.087333333333333</v>
      </c>
      <c r="R151" s="9">
        <v>52.998999999999995</v>
      </c>
      <c r="S151" s="9">
        <v>22.893500000000003</v>
      </c>
      <c r="T151" s="9">
        <v>4</v>
      </c>
      <c r="U151" s="9">
        <v>2</v>
      </c>
      <c r="V151" s="9">
        <v>2</v>
      </c>
      <c r="W151" s="9">
        <v>0.18666666666666668</v>
      </c>
      <c r="X151" s="9">
        <v>32.583999999999996</v>
      </c>
      <c r="Y151" s="12">
        <v>10.918999999999999</v>
      </c>
      <c r="Z151" s="9">
        <v>54.991</v>
      </c>
      <c r="AA151" s="9">
        <v>15.996500000000001</v>
      </c>
      <c r="AB151" s="9">
        <v>3</v>
      </c>
      <c r="AC151" s="9">
        <v>1</v>
      </c>
      <c r="AD151" s="9">
        <v>1</v>
      </c>
      <c r="AE151" s="9">
        <v>1.0493333333333332</v>
      </c>
      <c r="AF151" s="9">
        <v>16.827999999999999</v>
      </c>
      <c r="AG151" s="12">
        <v>14.884666666666666</v>
      </c>
      <c r="AH151" s="9">
        <v>42.781999999999996</v>
      </c>
      <c r="AI151" s="9">
        <v>31.055</v>
      </c>
      <c r="AJ151" s="9">
        <v>5</v>
      </c>
      <c r="AK151" s="9">
        <v>3</v>
      </c>
      <c r="AL151" s="9">
        <v>3</v>
      </c>
      <c r="AM151" s="9">
        <v>25.666999999999998</v>
      </c>
      <c r="AN151" s="9">
        <v>43.053333333333335</v>
      </c>
      <c r="AO151" s="12">
        <v>10.907999999999999</v>
      </c>
      <c r="AP151" s="9">
        <v>29.987000000000002</v>
      </c>
      <c r="AQ151" s="9">
        <v>15.986000000000001</v>
      </c>
      <c r="AR151" s="9">
        <v>3.75</v>
      </c>
      <c r="AS151" s="9">
        <v>1.75</v>
      </c>
      <c r="AT151" s="9">
        <v>1.75</v>
      </c>
      <c r="AU151" s="9">
        <v>6.6166666666666663</v>
      </c>
      <c r="AV151" s="9">
        <v>33.495000000000005</v>
      </c>
      <c r="AW151" s="12">
        <v>10.956000000000001</v>
      </c>
      <c r="AX151" s="9">
        <v>49.147500000000001</v>
      </c>
      <c r="AY151" s="9">
        <v>17.184000000000001</v>
      </c>
      <c r="AZ151" s="9">
        <v>2.5</v>
      </c>
      <c r="BA151" s="9">
        <v>0.5</v>
      </c>
      <c r="BB151" s="9">
        <v>0.5</v>
      </c>
      <c r="BC151" s="9">
        <v>1.4033333333333333</v>
      </c>
      <c r="BD151" s="9">
        <v>35.918333333333329</v>
      </c>
      <c r="BE151" s="12">
        <v>10.147</v>
      </c>
      <c r="BF151" s="19">
        <f t="shared" si="28"/>
        <v>29.069233333333333</v>
      </c>
      <c r="BG151" s="19">
        <f t="shared" si="29"/>
        <v>24.701250000000002</v>
      </c>
      <c r="BH151" s="19">
        <f t="shared" si="30"/>
        <v>15.748116666666668</v>
      </c>
      <c r="BI151" s="19">
        <f t="shared" si="31"/>
        <v>34.684100000000001</v>
      </c>
      <c r="BJ151" s="19">
        <f t="shared" si="32"/>
        <v>21.849200000000003</v>
      </c>
      <c r="BK151" s="62">
        <f t="shared" si="33"/>
        <v>11.0631</v>
      </c>
      <c r="BL151" s="19">
        <f t="shared" si="34"/>
        <v>126.05189999999999</v>
      </c>
      <c r="BM151" s="19">
        <f t="shared" si="35"/>
        <v>137.11499999999998</v>
      </c>
    </row>
    <row r="152" spans="1:187" s="19" customFormat="1" ht="16" x14ac:dyDescent="0.2">
      <c r="A152" s="54" t="s">
        <v>258</v>
      </c>
      <c r="B152" s="54" t="s">
        <v>102</v>
      </c>
      <c r="C152" s="53">
        <v>43210</v>
      </c>
      <c r="D152" s="43" t="s">
        <v>102</v>
      </c>
      <c r="E152" s="13" t="s">
        <v>142</v>
      </c>
      <c r="F152" s="16" t="s">
        <v>149</v>
      </c>
      <c r="G152" s="27">
        <v>1</v>
      </c>
      <c r="H152" s="16" t="s">
        <v>147</v>
      </c>
      <c r="I152" s="25">
        <v>0</v>
      </c>
      <c r="J152" s="9">
        <v>43.813000000000002</v>
      </c>
      <c r="K152" s="9">
        <v>29.001999999999999</v>
      </c>
      <c r="L152" s="31">
        <v>5</v>
      </c>
      <c r="M152" s="9">
        <v>3</v>
      </c>
      <c r="N152" s="9">
        <v>3</v>
      </c>
      <c r="O152" s="9">
        <v>15.667333333333334</v>
      </c>
      <c r="P152" s="9">
        <v>47.008333333333333</v>
      </c>
      <c r="Q152" s="12">
        <v>12.122333333333335</v>
      </c>
      <c r="R152" s="9">
        <v>58.652000000000001</v>
      </c>
      <c r="S152" s="9">
        <v>14.587</v>
      </c>
      <c r="T152" s="9">
        <v>4</v>
      </c>
      <c r="U152" s="9">
        <v>2</v>
      </c>
      <c r="V152" s="9">
        <v>2</v>
      </c>
      <c r="W152" s="9">
        <v>0.3</v>
      </c>
      <c r="X152" s="9">
        <v>20.151666666666667</v>
      </c>
      <c r="Y152" s="12">
        <v>9.8686666666666678</v>
      </c>
      <c r="Z152" s="9">
        <v>46.801000000000002</v>
      </c>
      <c r="AA152" s="9">
        <v>14.048500000000001</v>
      </c>
      <c r="AB152" s="9">
        <v>3</v>
      </c>
      <c r="AC152" s="9">
        <v>1</v>
      </c>
      <c r="AD152" s="9">
        <v>1</v>
      </c>
      <c r="AE152" s="9">
        <v>0.50333333333333341</v>
      </c>
      <c r="AF152" s="9">
        <v>27.866666666666664</v>
      </c>
      <c r="AG152" s="12">
        <v>12.799333333333335</v>
      </c>
      <c r="AH152" s="9">
        <v>46.743499999999997</v>
      </c>
      <c r="AI152" s="9">
        <v>41.820500000000003</v>
      </c>
      <c r="AJ152" s="9">
        <v>5</v>
      </c>
      <c r="AK152" s="9">
        <v>3</v>
      </c>
      <c r="AL152" s="9">
        <v>3</v>
      </c>
      <c r="AM152" s="9">
        <v>22.306333333333338</v>
      </c>
      <c r="AN152" s="9">
        <v>35.955000000000005</v>
      </c>
      <c r="AO152" s="12">
        <v>14.89</v>
      </c>
      <c r="AP152" s="9">
        <v>47.661500000000004</v>
      </c>
      <c r="AQ152" s="9">
        <v>40.294499999999999</v>
      </c>
      <c r="AR152" s="9">
        <v>4.5</v>
      </c>
      <c r="AS152" s="9">
        <v>3</v>
      </c>
      <c r="AT152" s="9">
        <v>2.5</v>
      </c>
      <c r="AU152" s="9">
        <v>2.0676666666666663</v>
      </c>
      <c r="AV152" s="9">
        <v>21.774000000000001</v>
      </c>
      <c r="AW152" s="12">
        <v>13.878</v>
      </c>
      <c r="AX152" s="9">
        <v>85.032999999999987</v>
      </c>
      <c r="AY152" s="9">
        <v>7.3725000000000005</v>
      </c>
      <c r="AZ152" s="9">
        <v>2.25</v>
      </c>
      <c r="BA152" s="9">
        <v>0.25</v>
      </c>
      <c r="BB152" s="9">
        <v>0.25</v>
      </c>
      <c r="BC152" s="9">
        <v>0.111</v>
      </c>
      <c r="BD152" s="9">
        <v>40.131333333333338</v>
      </c>
      <c r="BE152" s="12">
        <v>14.025666666666666</v>
      </c>
      <c r="BF152" s="19">
        <f t="shared" si="28"/>
        <v>34.092433333333332</v>
      </c>
      <c r="BG152" s="19">
        <f t="shared" si="29"/>
        <v>23.765566666666668</v>
      </c>
      <c r="BH152" s="19">
        <f t="shared" si="30"/>
        <v>15.344783333333334</v>
      </c>
      <c r="BI152" s="19">
        <f t="shared" si="31"/>
        <v>38.191499999999998</v>
      </c>
      <c r="BJ152" s="19">
        <f t="shared" si="32"/>
        <v>32.732250000000001</v>
      </c>
      <c r="BK152" s="62">
        <f t="shared" si="33"/>
        <v>8.3048166666666674</v>
      </c>
      <c r="BL152" s="19">
        <f t="shared" si="34"/>
        <v>144.12653333333333</v>
      </c>
      <c r="BM152" s="19">
        <f t="shared" si="35"/>
        <v>152.43135000000001</v>
      </c>
    </row>
    <row r="153" spans="1:187" s="19" customFormat="1" ht="16" x14ac:dyDescent="0.2">
      <c r="A153" s="54" t="s">
        <v>258</v>
      </c>
      <c r="B153" s="54" t="s">
        <v>103</v>
      </c>
      <c r="C153" s="53">
        <v>43214</v>
      </c>
      <c r="D153" s="43" t="s">
        <v>103</v>
      </c>
      <c r="E153" s="13" t="s">
        <v>142</v>
      </c>
      <c r="F153" s="16" t="s">
        <v>147</v>
      </c>
      <c r="G153" s="27">
        <v>0</v>
      </c>
      <c r="H153" s="16" t="s">
        <v>149</v>
      </c>
      <c r="I153" s="25">
        <v>1</v>
      </c>
      <c r="J153" s="9">
        <v>41.41</v>
      </c>
      <c r="K153" s="9">
        <v>37.419499999999999</v>
      </c>
      <c r="L153" s="31">
        <v>5</v>
      </c>
      <c r="M153" s="9">
        <v>3</v>
      </c>
      <c r="N153" s="9">
        <v>3</v>
      </c>
      <c r="O153" s="9">
        <v>12.634333333333332</v>
      </c>
      <c r="P153" s="9">
        <v>32.18</v>
      </c>
      <c r="Q153" s="12">
        <v>14.642666666666665</v>
      </c>
      <c r="R153" s="9">
        <v>47.867999999999995</v>
      </c>
      <c r="S153" s="9">
        <v>13.945499999999999</v>
      </c>
      <c r="T153" s="9">
        <v>3</v>
      </c>
      <c r="U153" s="9">
        <v>1</v>
      </c>
      <c r="V153" s="9">
        <v>1</v>
      </c>
      <c r="W153" s="9">
        <v>0.38199999999999995</v>
      </c>
      <c r="X153" s="9">
        <v>20.435666666666666</v>
      </c>
      <c r="Y153" s="12">
        <v>5.0766666666666662</v>
      </c>
      <c r="Z153" s="9">
        <v>33.381</v>
      </c>
      <c r="AA153" s="9">
        <v>12.5555</v>
      </c>
      <c r="AB153" s="9">
        <v>2.5</v>
      </c>
      <c r="AC153" s="9">
        <v>0.5</v>
      </c>
      <c r="AD153" s="9">
        <v>0.5</v>
      </c>
      <c r="AE153" s="9">
        <v>0.53833333333333333</v>
      </c>
      <c r="AF153" s="9">
        <v>23.491666666666664</v>
      </c>
      <c r="AG153" s="12">
        <v>13.605666666666666</v>
      </c>
      <c r="AH153" s="9">
        <v>51.272333333333336</v>
      </c>
      <c r="AI153" s="9">
        <v>36.667000000000002</v>
      </c>
      <c r="AJ153" s="9">
        <v>5</v>
      </c>
      <c r="AK153" s="9">
        <v>3</v>
      </c>
      <c r="AL153" s="9">
        <v>3</v>
      </c>
      <c r="AM153" s="9">
        <v>16.123666666666669</v>
      </c>
      <c r="AN153" s="9">
        <v>32.265999999999998</v>
      </c>
      <c r="AO153" s="12">
        <v>13.623666666666667</v>
      </c>
      <c r="AP153" s="9">
        <v>54.115333333333332</v>
      </c>
      <c r="AQ153" s="9">
        <v>40.975000000000001</v>
      </c>
      <c r="AR153" s="9">
        <v>5</v>
      </c>
      <c r="AS153" s="9">
        <v>3</v>
      </c>
      <c r="AT153" s="9">
        <v>2.8333333333333335</v>
      </c>
      <c r="AU153" s="9">
        <v>13.189666666666668</v>
      </c>
      <c r="AV153" s="9">
        <v>26.565999999999999</v>
      </c>
      <c r="AW153" s="12">
        <v>13.447333333333333</v>
      </c>
      <c r="AX153" s="9">
        <v>75.827666666666673</v>
      </c>
      <c r="AY153" s="9">
        <v>3.3960000000000004</v>
      </c>
      <c r="AZ153" s="9">
        <v>2</v>
      </c>
      <c r="BA153" s="9">
        <v>0</v>
      </c>
      <c r="BB153" s="9">
        <v>0</v>
      </c>
      <c r="BC153" s="9">
        <v>0.20733333333333334</v>
      </c>
      <c r="BD153" s="9">
        <v>36.712666666666671</v>
      </c>
      <c r="BE153" s="12">
        <v>19.531666666666666</v>
      </c>
      <c r="BF153" s="19">
        <f t="shared" si="28"/>
        <v>35.186216666666667</v>
      </c>
      <c r="BG153" s="19">
        <f t="shared" si="29"/>
        <v>14.562216666666668</v>
      </c>
      <c r="BH153" s="19">
        <f t="shared" si="30"/>
        <v>10.946116666666668</v>
      </c>
      <c r="BI153" s="19">
        <f t="shared" si="31"/>
        <v>37.744200000000006</v>
      </c>
      <c r="BJ153" s="19">
        <f t="shared" si="32"/>
        <v>34.867233333333331</v>
      </c>
      <c r="BK153" s="62">
        <f t="shared" si="33"/>
        <v>6.2927666666666671</v>
      </c>
      <c r="BL153" s="19">
        <f t="shared" si="34"/>
        <v>133.30598333333336</v>
      </c>
      <c r="BM153" s="19">
        <f t="shared" si="35"/>
        <v>139.59875000000002</v>
      </c>
    </row>
    <row r="154" spans="1:187" s="19" customFormat="1" ht="16" x14ac:dyDescent="0.2">
      <c r="A154" s="54" t="s">
        <v>258</v>
      </c>
      <c r="B154" s="54" t="s">
        <v>104</v>
      </c>
      <c r="C154" s="53">
        <v>43210</v>
      </c>
      <c r="D154" s="43" t="s">
        <v>104</v>
      </c>
      <c r="E154" s="18" t="s">
        <v>143</v>
      </c>
      <c r="F154" s="16" t="s">
        <v>149</v>
      </c>
      <c r="G154" s="27">
        <v>1</v>
      </c>
      <c r="H154" s="16" t="s">
        <v>149</v>
      </c>
      <c r="I154" s="25">
        <v>1</v>
      </c>
      <c r="J154" s="9">
        <v>54.369500000000002</v>
      </c>
      <c r="K154" s="9">
        <v>39.485500000000002</v>
      </c>
      <c r="L154" s="31">
        <v>5</v>
      </c>
      <c r="M154" s="9">
        <v>3</v>
      </c>
      <c r="N154" s="9">
        <v>3</v>
      </c>
      <c r="O154" s="9">
        <v>14.694333333333333</v>
      </c>
      <c r="P154" s="9">
        <v>52.261333333333333</v>
      </c>
      <c r="Q154" s="12">
        <v>19.821666666666669</v>
      </c>
      <c r="R154" s="9">
        <v>67.66</v>
      </c>
      <c r="S154" s="9">
        <v>21.406500000000001</v>
      </c>
      <c r="T154" s="9">
        <v>4</v>
      </c>
      <c r="U154" s="9">
        <v>2</v>
      </c>
      <c r="V154" s="9">
        <v>2</v>
      </c>
      <c r="W154" s="9">
        <v>0.61466666666666669</v>
      </c>
      <c r="X154" s="9">
        <v>49.356333333333339</v>
      </c>
      <c r="Y154" s="12">
        <v>15.077333333333334</v>
      </c>
      <c r="Z154" s="9">
        <v>49.024000000000001</v>
      </c>
      <c r="AA154" s="9">
        <v>9.0664999999999996</v>
      </c>
      <c r="AB154" s="9">
        <v>3</v>
      </c>
      <c r="AC154" s="9">
        <v>1</v>
      </c>
      <c r="AD154" s="9">
        <v>1</v>
      </c>
      <c r="AE154" s="9">
        <v>0.52533333333333332</v>
      </c>
      <c r="AF154" s="9">
        <v>32.009333333333338</v>
      </c>
      <c r="AG154" s="12">
        <v>17.940333333333335</v>
      </c>
      <c r="AH154" s="9">
        <v>43.820499999999996</v>
      </c>
      <c r="AI154" s="9">
        <v>30.754999999999999</v>
      </c>
      <c r="AJ154" s="9">
        <v>4.75</v>
      </c>
      <c r="AK154" s="9">
        <v>2.75</v>
      </c>
      <c r="AL154" s="9">
        <v>2.75</v>
      </c>
      <c r="AM154" s="9">
        <v>18.245999999999999</v>
      </c>
      <c r="AN154" s="9">
        <v>36.526000000000003</v>
      </c>
      <c r="AO154" s="12">
        <v>16.778333333333332</v>
      </c>
      <c r="AP154" s="9">
        <v>46.741</v>
      </c>
      <c r="AQ154" s="9">
        <v>33.6875</v>
      </c>
      <c r="AR154" s="9">
        <v>4.5</v>
      </c>
      <c r="AS154" s="9">
        <v>3</v>
      </c>
      <c r="AT154" s="9">
        <v>2.5</v>
      </c>
      <c r="AU154" s="9">
        <v>8.1553333333333331</v>
      </c>
      <c r="AV154" s="9">
        <v>16.582333333333334</v>
      </c>
      <c r="AW154" s="12">
        <v>9.08</v>
      </c>
      <c r="AX154" s="9">
        <v>58.566000000000003</v>
      </c>
      <c r="AY154" s="9">
        <v>9.4050000000000011</v>
      </c>
      <c r="AZ154" s="9">
        <v>2.25</v>
      </c>
      <c r="BA154" s="9">
        <v>0.25</v>
      </c>
      <c r="BB154" s="9">
        <v>0.25</v>
      </c>
      <c r="BC154" s="9">
        <v>9.866666666666668E-2</v>
      </c>
      <c r="BD154" s="9">
        <v>34.917333333333332</v>
      </c>
      <c r="BE154" s="12">
        <v>0.92166666666666675</v>
      </c>
      <c r="BF154" s="19">
        <f t="shared" si="28"/>
        <v>35.910716666666666</v>
      </c>
      <c r="BG154" s="19">
        <f t="shared" si="29"/>
        <v>24.968383333333335</v>
      </c>
      <c r="BH154" s="19">
        <f t="shared" si="30"/>
        <v>15.360683333333334</v>
      </c>
      <c r="BI154" s="19">
        <f t="shared" si="31"/>
        <v>34.259250000000002</v>
      </c>
      <c r="BJ154" s="19">
        <f t="shared" si="32"/>
        <v>31.591750000000001</v>
      </c>
      <c r="BK154" s="62">
        <f t="shared" si="33"/>
        <v>7.1976666666666658</v>
      </c>
      <c r="BL154" s="19">
        <f t="shared" si="34"/>
        <v>142.09078333333332</v>
      </c>
      <c r="BM154" s="19">
        <f t="shared" si="35"/>
        <v>149.28844999999998</v>
      </c>
    </row>
    <row r="155" spans="1:187" s="19" customFormat="1" ht="16" x14ac:dyDescent="0.2">
      <c r="A155" s="54" t="s">
        <v>258</v>
      </c>
      <c r="B155" s="54" t="s">
        <v>105</v>
      </c>
      <c r="C155" s="53">
        <v>43214</v>
      </c>
      <c r="D155" s="43" t="s">
        <v>105</v>
      </c>
      <c r="E155" s="13" t="s">
        <v>142</v>
      </c>
      <c r="F155" s="16" t="s">
        <v>147</v>
      </c>
      <c r="G155" s="27">
        <v>0</v>
      </c>
      <c r="H155" s="16" t="s">
        <v>149</v>
      </c>
      <c r="I155" s="25">
        <v>1</v>
      </c>
      <c r="J155" s="9">
        <v>33.224000000000004</v>
      </c>
      <c r="K155" s="9">
        <v>24.232999999999997</v>
      </c>
      <c r="L155" s="31">
        <v>4.5</v>
      </c>
      <c r="M155" s="9">
        <v>2.5</v>
      </c>
      <c r="N155" s="9">
        <v>3</v>
      </c>
      <c r="O155" s="9">
        <v>20.780333333333331</v>
      </c>
      <c r="P155" s="9">
        <v>43.704333333333331</v>
      </c>
      <c r="Q155" s="12">
        <v>17.375</v>
      </c>
      <c r="R155" s="9">
        <v>51.9955</v>
      </c>
      <c r="S155" s="9">
        <v>15.2195</v>
      </c>
      <c r="T155" s="9">
        <v>4</v>
      </c>
      <c r="U155" s="9">
        <v>2</v>
      </c>
      <c r="V155" s="9">
        <v>1.5</v>
      </c>
      <c r="W155" s="9">
        <v>0.72299999999999998</v>
      </c>
      <c r="X155" s="9">
        <v>30.897333333333336</v>
      </c>
      <c r="Y155" s="12">
        <v>11.253666666666668</v>
      </c>
      <c r="Z155" s="9">
        <v>30.265999999999998</v>
      </c>
      <c r="AA155" s="9">
        <v>1.2370000000000001</v>
      </c>
      <c r="AB155" s="9">
        <v>2</v>
      </c>
      <c r="AC155" s="9">
        <v>0.25</v>
      </c>
      <c r="AD155" s="9">
        <v>0</v>
      </c>
      <c r="AE155" s="9">
        <v>0.29366666666666669</v>
      </c>
      <c r="AF155" s="9">
        <v>12.237333333333334</v>
      </c>
      <c r="AG155" s="12">
        <v>4.4356666666666671</v>
      </c>
      <c r="AH155" s="9">
        <v>51.221999999999994</v>
      </c>
      <c r="AI155" s="9">
        <v>26.908000000000001</v>
      </c>
      <c r="AJ155" s="9">
        <v>5</v>
      </c>
      <c r="AK155" s="9">
        <v>3</v>
      </c>
      <c r="AL155" s="9">
        <v>3</v>
      </c>
      <c r="AM155" s="9">
        <v>20.856333333333335</v>
      </c>
      <c r="AN155" s="9">
        <v>35.888666666666673</v>
      </c>
      <c r="AO155" s="12">
        <v>14.219000000000001</v>
      </c>
      <c r="AP155" s="9">
        <v>39.522000000000006</v>
      </c>
      <c r="AQ155" s="9">
        <v>21.548999999999999</v>
      </c>
      <c r="AR155" s="9">
        <v>4</v>
      </c>
      <c r="AS155" s="9">
        <v>2</v>
      </c>
      <c r="AT155" s="9">
        <v>2</v>
      </c>
      <c r="AU155" s="9">
        <v>9.5796666666666663</v>
      </c>
      <c r="AV155" s="9">
        <v>25.317666666666668</v>
      </c>
      <c r="AW155" s="12">
        <v>10.924666666666667</v>
      </c>
      <c r="AX155" s="9">
        <v>36.081000000000003</v>
      </c>
      <c r="AY155" s="9">
        <v>2.8730000000000002</v>
      </c>
      <c r="AZ155" s="9">
        <v>1.5</v>
      </c>
      <c r="BA155" s="9">
        <v>0</v>
      </c>
      <c r="BB155" s="9">
        <v>0</v>
      </c>
      <c r="BC155" s="9">
        <v>2.3333333333333334E-2</v>
      </c>
      <c r="BD155" s="9">
        <v>38.967999999999996</v>
      </c>
      <c r="BE155" s="12">
        <v>8.6833333333333318</v>
      </c>
      <c r="BF155" s="19">
        <f t="shared" si="28"/>
        <v>31.475800000000003</v>
      </c>
      <c r="BG155" s="19">
        <f t="shared" si="29"/>
        <v>22.30231666666667</v>
      </c>
      <c r="BH155" s="19">
        <f t="shared" si="30"/>
        <v>5.3997666666666673</v>
      </c>
      <c r="BI155" s="19">
        <f t="shared" si="31"/>
        <v>34.825699999999998</v>
      </c>
      <c r="BJ155" s="19">
        <f t="shared" si="32"/>
        <v>24.567366666666668</v>
      </c>
      <c r="BK155" s="62">
        <f t="shared" si="33"/>
        <v>4.1556333333333333</v>
      </c>
      <c r="BL155" s="19">
        <f t="shared" si="34"/>
        <v>118.57095000000001</v>
      </c>
      <c r="BM155" s="19">
        <f t="shared" si="35"/>
        <v>122.72658333333334</v>
      </c>
    </row>
    <row r="156" spans="1:187" s="19" customFormat="1" ht="16" x14ac:dyDescent="0.2">
      <c r="A156" s="54" t="s">
        <v>258</v>
      </c>
      <c r="B156" s="54" t="s">
        <v>106</v>
      </c>
      <c r="C156" s="53">
        <v>43210</v>
      </c>
      <c r="D156" s="43" t="s">
        <v>106</v>
      </c>
      <c r="E156" s="18" t="s">
        <v>143</v>
      </c>
      <c r="F156" s="16" t="s">
        <v>149</v>
      </c>
      <c r="G156" s="27">
        <v>1</v>
      </c>
      <c r="H156" s="16" t="s">
        <v>147</v>
      </c>
      <c r="I156" s="25">
        <v>0</v>
      </c>
      <c r="J156" s="9">
        <v>37.823</v>
      </c>
      <c r="K156" s="9">
        <v>24.262999999999998</v>
      </c>
      <c r="L156" s="31">
        <v>5</v>
      </c>
      <c r="M156" s="9">
        <v>3</v>
      </c>
      <c r="N156" s="9">
        <v>3</v>
      </c>
      <c r="O156" s="9">
        <v>14.906666666666666</v>
      </c>
      <c r="P156" s="9">
        <v>39.954666666666668</v>
      </c>
      <c r="Q156" s="12">
        <v>19.832666666666668</v>
      </c>
      <c r="R156" s="9">
        <v>53.055</v>
      </c>
      <c r="S156" s="9">
        <v>19.984000000000002</v>
      </c>
      <c r="T156" s="9">
        <v>4</v>
      </c>
      <c r="U156" s="9">
        <v>1.75</v>
      </c>
      <c r="V156" s="9">
        <v>1.5</v>
      </c>
      <c r="W156" s="9">
        <v>0.56366666666666665</v>
      </c>
      <c r="X156" s="9">
        <v>28.004000000000001</v>
      </c>
      <c r="Y156" s="12">
        <v>13.688000000000001</v>
      </c>
      <c r="Z156" s="9">
        <v>23.032499999999999</v>
      </c>
      <c r="AA156" s="9">
        <v>1.722</v>
      </c>
      <c r="AB156" s="9">
        <v>2</v>
      </c>
      <c r="AC156" s="9">
        <v>0.25</v>
      </c>
      <c r="AD156" s="9">
        <v>0</v>
      </c>
      <c r="AE156" s="9">
        <v>0.28499999999999998</v>
      </c>
      <c r="AF156" s="9">
        <v>8.7635000000000005</v>
      </c>
      <c r="AG156" s="12">
        <v>5.4653333333333336</v>
      </c>
      <c r="AH156" s="9">
        <v>43.747500000000002</v>
      </c>
      <c r="AI156" s="9">
        <v>31.070999999999998</v>
      </c>
      <c r="AJ156" s="9">
        <v>5</v>
      </c>
      <c r="AK156" s="9">
        <v>3</v>
      </c>
      <c r="AL156" s="9">
        <v>3</v>
      </c>
      <c r="AM156" s="9">
        <v>19.891333333333332</v>
      </c>
      <c r="AN156" s="9">
        <v>32.540333333333329</v>
      </c>
      <c r="AO156" s="12">
        <v>11.727333333333334</v>
      </c>
      <c r="AP156" s="9">
        <v>46.518000000000001</v>
      </c>
      <c r="AQ156" s="9">
        <v>35.775500000000001</v>
      </c>
      <c r="AR156" s="9">
        <v>5</v>
      </c>
      <c r="AS156" s="9">
        <v>3</v>
      </c>
      <c r="AT156" s="9">
        <v>3</v>
      </c>
      <c r="AU156" s="9">
        <v>4.863666666666667</v>
      </c>
      <c r="AV156" s="9">
        <v>20.057000000000002</v>
      </c>
      <c r="AW156" s="12">
        <v>5.2733333333333334</v>
      </c>
      <c r="AX156" s="9">
        <v>49.364000000000004</v>
      </c>
      <c r="AY156" s="9">
        <v>9.6539999999999999</v>
      </c>
      <c r="AZ156" s="9">
        <v>2</v>
      </c>
      <c r="BA156" s="9">
        <v>0</v>
      </c>
      <c r="BB156" s="9">
        <v>0</v>
      </c>
      <c r="BC156" s="9">
        <v>0.15866666666666665</v>
      </c>
      <c r="BD156" s="9">
        <v>40.794333333333334</v>
      </c>
      <c r="BE156" s="12">
        <v>16.616</v>
      </c>
      <c r="BF156" s="19">
        <f t="shared" si="28"/>
        <v>34.389566666666667</v>
      </c>
      <c r="BG156" s="19">
        <f t="shared" si="29"/>
        <v>22.189700000000002</v>
      </c>
      <c r="BH156" s="19">
        <f t="shared" si="30"/>
        <v>5.5512333333333332</v>
      </c>
      <c r="BI156" s="19">
        <f t="shared" si="31"/>
        <v>36.664650000000002</v>
      </c>
      <c r="BJ156" s="19">
        <f t="shared" si="32"/>
        <v>34.08488333333333</v>
      </c>
      <c r="BK156" s="62">
        <f t="shared" si="33"/>
        <v>6.6269999999999998</v>
      </c>
      <c r="BL156" s="19">
        <f t="shared" si="34"/>
        <v>132.88003333333333</v>
      </c>
      <c r="BM156" s="19">
        <f t="shared" si="35"/>
        <v>139.50703333333334</v>
      </c>
    </row>
    <row r="157" spans="1:187" s="19" customFormat="1" ht="16" x14ac:dyDescent="0.2">
      <c r="A157" s="54" t="s">
        <v>258</v>
      </c>
      <c r="B157" s="54" t="s">
        <v>107</v>
      </c>
      <c r="C157" s="53">
        <v>43214</v>
      </c>
      <c r="D157" s="43" t="s">
        <v>107</v>
      </c>
      <c r="E157" s="13" t="s">
        <v>142</v>
      </c>
      <c r="F157" s="16" t="s">
        <v>147</v>
      </c>
      <c r="G157" s="27">
        <v>0</v>
      </c>
      <c r="H157" s="16" t="s">
        <v>147</v>
      </c>
      <c r="I157" s="25">
        <v>0</v>
      </c>
      <c r="J157" s="9">
        <v>40.599999999999994</v>
      </c>
      <c r="K157" s="9">
        <v>28.0305</v>
      </c>
      <c r="L157" s="31">
        <v>4.75</v>
      </c>
      <c r="M157" s="9">
        <v>2.75</v>
      </c>
      <c r="N157" s="9">
        <v>3</v>
      </c>
      <c r="O157" s="9">
        <v>6.7336666666666671</v>
      </c>
      <c r="P157" s="9">
        <v>43.313333333333333</v>
      </c>
      <c r="Q157" s="12">
        <v>15.823666666666666</v>
      </c>
      <c r="R157" s="9">
        <v>49.3645</v>
      </c>
      <c r="S157" s="9">
        <v>13.407499999999999</v>
      </c>
      <c r="T157" s="9">
        <v>4</v>
      </c>
      <c r="U157" s="9">
        <v>1.5</v>
      </c>
      <c r="V157" s="9">
        <v>1.5</v>
      </c>
      <c r="W157" s="9">
        <v>0.36199999999999993</v>
      </c>
      <c r="X157" s="9">
        <v>22.433000000000003</v>
      </c>
      <c r="Y157" s="12">
        <v>8.1116666666666664</v>
      </c>
      <c r="Z157" s="9">
        <v>33.096499999999999</v>
      </c>
      <c r="AA157" s="9">
        <v>7.9670000000000005</v>
      </c>
      <c r="AB157" s="9">
        <v>2.25</v>
      </c>
      <c r="AC157" s="9">
        <v>0.5</v>
      </c>
      <c r="AD157" s="9">
        <v>0.25</v>
      </c>
      <c r="AE157" s="9">
        <v>0.20766666666666667</v>
      </c>
      <c r="AF157" s="9">
        <v>17.837333333333333</v>
      </c>
      <c r="AG157" s="12">
        <v>10.625333333333332</v>
      </c>
      <c r="AH157" s="9">
        <v>38.566000000000003</v>
      </c>
      <c r="AI157" s="9">
        <v>25.898499999999999</v>
      </c>
      <c r="AJ157" s="9">
        <v>3.5</v>
      </c>
      <c r="AK157" s="9">
        <v>2</v>
      </c>
      <c r="AL157" s="9">
        <v>2</v>
      </c>
      <c r="AM157" s="9">
        <v>8.8019999999999996</v>
      </c>
      <c r="AN157" s="9">
        <v>40.560333333333332</v>
      </c>
      <c r="AO157" s="12">
        <v>20.668666666666667</v>
      </c>
      <c r="AP157" s="9">
        <v>26.177</v>
      </c>
      <c r="AQ157" s="9">
        <v>20.021000000000001</v>
      </c>
      <c r="AR157" s="9">
        <v>4</v>
      </c>
      <c r="AS157" s="9">
        <v>2</v>
      </c>
      <c r="AT157" s="9">
        <v>2.5</v>
      </c>
      <c r="AU157" s="9">
        <v>10.029333333333332</v>
      </c>
      <c r="AV157" s="9">
        <v>21.007000000000001</v>
      </c>
      <c r="AW157" s="12">
        <v>8.2346666666666675</v>
      </c>
      <c r="AX157" s="9">
        <v>56.106000000000002</v>
      </c>
      <c r="AY157" s="9">
        <v>1.5685</v>
      </c>
      <c r="AZ157" s="9">
        <v>2</v>
      </c>
      <c r="BA157" s="9">
        <v>0</v>
      </c>
      <c r="BB157" s="9">
        <v>0</v>
      </c>
      <c r="BC157" s="9">
        <v>2.5999999999999999E-2</v>
      </c>
      <c r="BD157" s="9">
        <v>41.276333333333334</v>
      </c>
      <c r="BE157" s="12">
        <v>13.753666666666666</v>
      </c>
      <c r="BF157" s="19">
        <f t="shared" si="28"/>
        <v>33.032916666666665</v>
      </c>
      <c r="BG157" s="19">
        <f t="shared" si="29"/>
        <v>20.141916666666667</v>
      </c>
      <c r="BH157" s="19">
        <f t="shared" si="30"/>
        <v>8.8567333333333327</v>
      </c>
      <c r="BI157" s="19">
        <f t="shared" si="31"/>
        <v>24.911950000000001</v>
      </c>
      <c r="BJ157" s="19">
        <f t="shared" si="32"/>
        <v>25.81056666666667</v>
      </c>
      <c r="BK157" s="62">
        <f t="shared" si="33"/>
        <v>5.5322166666666668</v>
      </c>
      <c r="BL157" s="19">
        <f t="shared" si="34"/>
        <v>112.75408333333334</v>
      </c>
      <c r="BM157" s="19">
        <f t="shared" si="35"/>
        <v>118.28630000000001</v>
      </c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</row>
    <row r="158" spans="1:187" s="19" customFormat="1" ht="16" x14ac:dyDescent="0.2">
      <c r="A158" s="54" t="s">
        <v>258</v>
      </c>
      <c r="B158" s="54" t="s">
        <v>108</v>
      </c>
      <c r="C158" s="53">
        <v>43214</v>
      </c>
      <c r="D158" s="43" t="s">
        <v>108</v>
      </c>
      <c r="E158" s="13" t="s">
        <v>142</v>
      </c>
      <c r="F158" s="16" t="s">
        <v>147</v>
      </c>
      <c r="G158" s="27">
        <v>0</v>
      </c>
      <c r="H158" s="16" t="s">
        <v>149</v>
      </c>
      <c r="I158" s="25">
        <v>1</v>
      </c>
      <c r="J158" s="9">
        <v>42.399000000000001</v>
      </c>
      <c r="K158" s="9">
        <v>26.0075</v>
      </c>
      <c r="L158" s="31">
        <v>4.75</v>
      </c>
      <c r="M158" s="9">
        <v>3</v>
      </c>
      <c r="N158" s="9">
        <v>3</v>
      </c>
      <c r="O158" s="9">
        <v>17.403366666666667</v>
      </c>
      <c r="P158" s="9">
        <v>48.598666666666666</v>
      </c>
      <c r="Q158" s="12">
        <v>22.558000000000003</v>
      </c>
      <c r="R158" s="9">
        <v>49.0105</v>
      </c>
      <c r="S158" s="9">
        <v>5.5325000000000006</v>
      </c>
      <c r="T158" s="9">
        <v>3</v>
      </c>
      <c r="U158" s="9">
        <v>0.5</v>
      </c>
      <c r="V158" s="9">
        <v>0.5</v>
      </c>
      <c r="W158" s="9">
        <v>0.40666666666666668</v>
      </c>
      <c r="X158" s="9">
        <v>28.043000000000003</v>
      </c>
      <c r="Y158" s="12">
        <v>10.662333333333335</v>
      </c>
      <c r="Z158" s="9">
        <v>38.458500000000001</v>
      </c>
      <c r="AA158" s="9">
        <v>7.3219999999999992</v>
      </c>
      <c r="AB158" s="9">
        <v>2.5</v>
      </c>
      <c r="AC158" s="9">
        <v>0.5</v>
      </c>
      <c r="AD158" s="9">
        <v>0.5</v>
      </c>
      <c r="AE158" s="9">
        <v>0.18233333333333335</v>
      </c>
      <c r="AF158" s="9">
        <v>13.171333333333335</v>
      </c>
      <c r="AG158" s="12">
        <v>6.4866666666666672</v>
      </c>
      <c r="AH158" s="9">
        <v>43.586500000000001</v>
      </c>
      <c r="AI158" s="9">
        <v>35.1235</v>
      </c>
      <c r="AJ158" s="9">
        <v>5</v>
      </c>
      <c r="AK158" s="9">
        <v>3</v>
      </c>
      <c r="AL158" s="9">
        <v>3</v>
      </c>
      <c r="AM158" s="9">
        <v>23.340333333333334</v>
      </c>
      <c r="AN158" s="9">
        <v>41.354666666666667</v>
      </c>
      <c r="AO158" s="12">
        <v>16.03233333333333</v>
      </c>
      <c r="AP158" s="9">
        <v>23.018000000000001</v>
      </c>
      <c r="AQ158" s="9">
        <v>15.6195</v>
      </c>
      <c r="AR158" s="9">
        <v>3.5</v>
      </c>
      <c r="AS158" s="9">
        <v>1.75</v>
      </c>
      <c r="AT158" s="9">
        <v>1.5</v>
      </c>
      <c r="AU158" s="9">
        <v>3.7349999999999999</v>
      </c>
      <c r="AV158" s="9">
        <v>20.355666666666668</v>
      </c>
      <c r="AW158" s="12">
        <v>5.2630000000000008</v>
      </c>
      <c r="AX158" s="9">
        <v>64.224000000000004</v>
      </c>
      <c r="AY158" s="9">
        <v>1.5335000000000001</v>
      </c>
      <c r="AZ158" s="9">
        <v>2</v>
      </c>
      <c r="BA158" s="9">
        <v>0</v>
      </c>
      <c r="BB158" s="9">
        <v>0</v>
      </c>
      <c r="BC158" s="9">
        <v>9.5333333333333325E-2</v>
      </c>
      <c r="BD158" s="9">
        <v>36.195999999999998</v>
      </c>
      <c r="BE158" s="12">
        <v>1.3360000000000001</v>
      </c>
      <c r="BF158" s="19">
        <f t="shared" si="28"/>
        <v>34.336550000000003</v>
      </c>
      <c r="BG158" s="19">
        <f t="shared" si="29"/>
        <v>10.949483333333333</v>
      </c>
      <c r="BH158" s="19">
        <f t="shared" si="30"/>
        <v>9.7108666666666679</v>
      </c>
      <c r="BI158" s="19">
        <f t="shared" si="31"/>
        <v>35.054300000000005</v>
      </c>
      <c r="BJ158" s="19">
        <f t="shared" si="32"/>
        <v>19.91075</v>
      </c>
      <c r="BK158" s="62">
        <f t="shared" si="33"/>
        <v>4.28695</v>
      </c>
      <c r="BL158" s="19">
        <f t="shared" si="34"/>
        <v>109.96195</v>
      </c>
      <c r="BM158" s="19">
        <f t="shared" si="35"/>
        <v>114.24890000000001</v>
      </c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</row>
    <row r="159" spans="1:187" s="19" customFormat="1" ht="16" x14ac:dyDescent="0.2">
      <c r="A159" s="54" t="s">
        <v>258</v>
      </c>
      <c r="B159" s="54" t="s">
        <v>109</v>
      </c>
      <c r="C159" s="53">
        <v>43215</v>
      </c>
      <c r="D159" s="43" t="s">
        <v>109</v>
      </c>
      <c r="E159" s="13" t="s">
        <v>142</v>
      </c>
      <c r="F159" s="16" t="s">
        <v>149</v>
      </c>
      <c r="G159" s="27">
        <v>1</v>
      </c>
      <c r="H159" s="16" t="s">
        <v>147</v>
      </c>
      <c r="I159" s="25">
        <v>0</v>
      </c>
      <c r="J159" s="9">
        <v>30.145</v>
      </c>
      <c r="K159" s="9">
        <v>14.721</v>
      </c>
      <c r="L159" s="31">
        <v>4.5</v>
      </c>
      <c r="M159" s="9">
        <v>2.5</v>
      </c>
      <c r="N159" s="9">
        <v>2.5</v>
      </c>
      <c r="O159" s="9">
        <v>8.0203333333333333</v>
      </c>
      <c r="P159" s="9">
        <v>34.635999999999996</v>
      </c>
      <c r="Q159" s="12">
        <v>11.472</v>
      </c>
      <c r="R159" s="9">
        <v>43.644500000000001</v>
      </c>
      <c r="S159" s="9">
        <v>22.842500000000001</v>
      </c>
      <c r="T159" s="9">
        <v>4</v>
      </c>
      <c r="U159" s="9">
        <v>2</v>
      </c>
      <c r="V159" s="9">
        <v>2</v>
      </c>
      <c r="W159" s="9">
        <v>0.24933333333333332</v>
      </c>
      <c r="X159" s="9">
        <v>31.97066666666667</v>
      </c>
      <c r="Y159" s="12">
        <v>5.4576666666666656</v>
      </c>
      <c r="Z159" s="9">
        <v>60.123999999999995</v>
      </c>
      <c r="AA159" s="9">
        <v>17.0215</v>
      </c>
      <c r="AB159" s="9">
        <v>4</v>
      </c>
      <c r="AC159" s="9">
        <v>2</v>
      </c>
      <c r="AD159" s="9">
        <v>2</v>
      </c>
      <c r="AE159" s="9">
        <v>7.6236666666666677</v>
      </c>
      <c r="AF159" s="9">
        <v>49.369666666666667</v>
      </c>
      <c r="AG159" s="12">
        <v>26.060333333333336</v>
      </c>
      <c r="AH159" s="9">
        <v>53.876000000000005</v>
      </c>
      <c r="AI159" s="9">
        <v>32.689499999999995</v>
      </c>
      <c r="AJ159" s="9">
        <v>5</v>
      </c>
      <c r="AK159" s="9">
        <v>3</v>
      </c>
      <c r="AL159" s="9">
        <v>3</v>
      </c>
      <c r="AM159" s="9">
        <v>24.278999999999996</v>
      </c>
      <c r="AN159" s="9">
        <v>49.533333333333331</v>
      </c>
      <c r="AO159" s="12">
        <v>17.303333333333335</v>
      </c>
      <c r="AP159" s="9">
        <v>35.286500000000004</v>
      </c>
      <c r="AQ159" s="9">
        <v>20.1065</v>
      </c>
      <c r="AR159" s="9">
        <v>3.5</v>
      </c>
      <c r="AS159" s="9">
        <v>1.75</v>
      </c>
      <c r="AT159" s="9">
        <v>1.5</v>
      </c>
      <c r="AU159" s="9">
        <v>2.3496666666666668</v>
      </c>
      <c r="AV159" s="9">
        <v>17.399999999999999</v>
      </c>
      <c r="AW159" s="12">
        <v>3.702666666666667</v>
      </c>
      <c r="AX159" s="9">
        <v>68.277000000000001</v>
      </c>
      <c r="AY159" s="9">
        <v>11.452</v>
      </c>
      <c r="AZ159" s="9">
        <v>2.25</v>
      </c>
      <c r="BA159" s="9">
        <v>0.25</v>
      </c>
      <c r="BB159" s="9">
        <v>0.25</v>
      </c>
      <c r="BC159" s="9">
        <v>2.2000000000000002E-2</v>
      </c>
      <c r="BD159" s="9">
        <v>28.783333333333331</v>
      </c>
      <c r="BE159" s="12">
        <v>2.7983333333333338</v>
      </c>
      <c r="BF159" s="19">
        <f t="shared" si="28"/>
        <v>28.269300000000001</v>
      </c>
      <c r="BG159" s="19">
        <f t="shared" si="29"/>
        <v>24.150016666666666</v>
      </c>
      <c r="BH159" s="19">
        <f t="shared" si="30"/>
        <v>25.628183333333332</v>
      </c>
      <c r="BI159" s="19">
        <f t="shared" si="31"/>
        <v>35.259599999999999</v>
      </c>
      <c r="BJ159" s="19">
        <f t="shared" si="32"/>
        <v>20.203416666666666</v>
      </c>
      <c r="BK159" s="62">
        <f t="shared" si="33"/>
        <v>7.5900333333333334</v>
      </c>
      <c r="BL159" s="19">
        <f t="shared" si="34"/>
        <v>133.51051666666666</v>
      </c>
      <c r="BM159" s="19">
        <f t="shared" si="35"/>
        <v>141.10055</v>
      </c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</row>
    <row r="160" spans="1:187" s="19" customFormat="1" ht="16" x14ac:dyDescent="0.2">
      <c r="A160" s="54" t="s">
        <v>258</v>
      </c>
      <c r="B160" s="54" t="s">
        <v>110</v>
      </c>
      <c r="C160" s="53">
        <v>43215</v>
      </c>
      <c r="D160" s="43" t="s">
        <v>110</v>
      </c>
      <c r="E160" s="13" t="s">
        <v>142</v>
      </c>
      <c r="F160" s="16" t="s">
        <v>147</v>
      </c>
      <c r="G160" s="27">
        <v>0</v>
      </c>
      <c r="H160" s="16" t="s">
        <v>147</v>
      </c>
      <c r="I160" s="25">
        <v>0</v>
      </c>
      <c r="J160" s="9">
        <v>33.336500000000001</v>
      </c>
      <c r="K160" s="9">
        <v>15.504000000000001</v>
      </c>
      <c r="L160" s="31">
        <v>4</v>
      </c>
      <c r="M160" s="9">
        <v>2</v>
      </c>
      <c r="N160" s="9">
        <v>2</v>
      </c>
      <c r="O160" s="9">
        <v>11.059333333333335</v>
      </c>
      <c r="P160" s="9">
        <v>37.648333333333333</v>
      </c>
      <c r="Q160" s="12">
        <v>8.7486666666666668</v>
      </c>
      <c r="R160" s="9">
        <v>40.829000000000001</v>
      </c>
      <c r="S160" s="9">
        <v>17.724499999999999</v>
      </c>
      <c r="T160" s="9">
        <v>4</v>
      </c>
      <c r="U160" s="9">
        <v>2</v>
      </c>
      <c r="V160" s="9">
        <v>2</v>
      </c>
      <c r="W160" s="9">
        <v>2.2360000000000002</v>
      </c>
      <c r="X160" s="9">
        <v>31.521666666666665</v>
      </c>
      <c r="Y160" s="12">
        <v>11.860666666666667</v>
      </c>
      <c r="Z160" s="9">
        <v>39.978000000000002</v>
      </c>
      <c r="AA160" s="9">
        <v>8.6875</v>
      </c>
      <c r="AB160" s="9">
        <v>4</v>
      </c>
      <c r="AC160" s="9">
        <v>1.25</v>
      </c>
      <c r="AD160" s="9">
        <v>1.75</v>
      </c>
      <c r="AE160" s="9">
        <v>2.351</v>
      </c>
      <c r="AF160" s="9">
        <v>34.738000000000007</v>
      </c>
      <c r="AG160" s="12">
        <v>17.652666666666665</v>
      </c>
      <c r="AH160" s="9">
        <v>46.603999999999999</v>
      </c>
      <c r="AI160" s="9">
        <v>28.734000000000002</v>
      </c>
      <c r="AJ160" s="9">
        <v>4.5</v>
      </c>
      <c r="AK160" s="9">
        <v>2.5</v>
      </c>
      <c r="AL160" s="9">
        <v>3</v>
      </c>
      <c r="AM160" s="9">
        <v>23.562333333333331</v>
      </c>
      <c r="AN160" s="9">
        <v>48.790999999999997</v>
      </c>
      <c r="AO160" s="12">
        <v>15.985333333333331</v>
      </c>
      <c r="AP160" s="9">
        <v>19.841999999999999</v>
      </c>
      <c r="AQ160" s="9">
        <v>11.965999999999999</v>
      </c>
      <c r="AR160" s="9">
        <v>3.5</v>
      </c>
      <c r="AS160" s="9">
        <v>1.5</v>
      </c>
      <c r="AT160" s="9">
        <v>2</v>
      </c>
      <c r="AU160" s="9">
        <v>5.7229999999999999</v>
      </c>
      <c r="AV160" s="9">
        <v>23.98</v>
      </c>
      <c r="AW160" s="12">
        <v>5.1670000000000007</v>
      </c>
      <c r="AX160" s="9">
        <v>45.645499999999998</v>
      </c>
      <c r="AY160" s="9">
        <v>6.2539999999999996</v>
      </c>
      <c r="AZ160" s="9">
        <v>2.25</v>
      </c>
      <c r="BA160" s="9">
        <v>0.25</v>
      </c>
      <c r="BB160" s="9">
        <v>0.25</v>
      </c>
      <c r="BC160" s="9">
        <v>0.68566666666666665</v>
      </c>
      <c r="BD160" s="9">
        <v>37.976333333333329</v>
      </c>
      <c r="BE160" s="12">
        <v>5.3083333333333336</v>
      </c>
      <c r="BF160" s="19">
        <f t="shared" si="28"/>
        <v>23.745266666666666</v>
      </c>
      <c r="BG160" s="19">
        <f t="shared" si="29"/>
        <v>24.278516666666665</v>
      </c>
      <c r="BH160" s="19">
        <f t="shared" si="30"/>
        <v>20.624016666666666</v>
      </c>
      <c r="BI160" s="19">
        <f t="shared" si="31"/>
        <v>31.385000000000002</v>
      </c>
      <c r="BJ160" s="19">
        <f t="shared" si="32"/>
        <v>20.368300000000001</v>
      </c>
      <c r="BK160" s="62">
        <f t="shared" si="33"/>
        <v>7.3212333333333337</v>
      </c>
      <c r="BL160" s="19">
        <f t="shared" si="34"/>
        <v>120.4011</v>
      </c>
      <c r="BM160" s="19">
        <f t="shared" si="35"/>
        <v>127.72233333333334</v>
      </c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</row>
    <row r="161" spans="1:187" s="19" customFormat="1" ht="16" x14ac:dyDescent="0.2">
      <c r="A161" s="54" t="s">
        <v>258</v>
      </c>
      <c r="B161" s="54" t="s">
        <v>111</v>
      </c>
      <c r="C161" s="53">
        <v>43215</v>
      </c>
      <c r="D161" s="43" t="s">
        <v>111</v>
      </c>
      <c r="E161" s="13" t="s">
        <v>142</v>
      </c>
      <c r="F161" s="16" t="s">
        <v>149</v>
      </c>
      <c r="G161" s="27">
        <v>1</v>
      </c>
      <c r="H161" s="16" t="s">
        <v>147</v>
      </c>
      <c r="I161" s="25">
        <v>0</v>
      </c>
      <c r="J161" s="9">
        <v>47.405500000000004</v>
      </c>
      <c r="K161" s="9">
        <v>28.147500000000001</v>
      </c>
      <c r="L161" s="31">
        <v>4.75</v>
      </c>
      <c r="M161" s="9">
        <v>2.75</v>
      </c>
      <c r="N161" s="9">
        <v>2.75</v>
      </c>
      <c r="O161" s="9">
        <v>4.9313333333333338</v>
      </c>
      <c r="P161" s="9">
        <v>36.426666666666669</v>
      </c>
      <c r="Q161" s="12">
        <v>12.250999999999999</v>
      </c>
      <c r="R161" s="9">
        <v>52.047499999999999</v>
      </c>
      <c r="S161" s="9">
        <v>28.581499999999998</v>
      </c>
      <c r="T161" s="9">
        <v>4</v>
      </c>
      <c r="U161" s="9">
        <v>2</v>
      </c>
      <c r="V161" s="9">
        <v>2</v>
      </c>
      <c r="W161" s="9">
        <v>1.0333333333333335E-2</v>
      </c>
      <c r="X161" s="9">
        <v>22.384666666666664</v>
      </c>
      <c r="Y161" s="12">
        <v>0.93699999999999994</v>
      </c>
      <c r="Z161" s="9">
        <v>61.075000000000003</v>
      </c>
      <c r="AA161" s="9">
        <v>8.1059999999999999</v>
      </c>
      <c r="AB161" s="9">
        <v>3.75</v>
      </c>
      <c r="AC161" s="9">
        <v>1.25</v>
      </c>
      <c r="AD161" s="9">
        <v>1.75</v>
      </c>
      <c r="AE161" s="9">
        <v>0.152</v>
      </c>
      <c r="AF161" s="9">
        <v>31.236333333333334</v>
      </c>
      <c r="AG161" s="12">
        <v>4.6389999999999993</v>
      </c>
      <c r="AH161" s="9">
        <v>33.709499999999998</v>
      </c>
      <c r="AI161" s="9">
        <v>19.999000000000002</v>
      </c>
      <c r="AJ161" s="9">
        <v>4</v>
      </c>
      <c r="AK161" s="9">
        <v>2.25</v>
      </c>
      <c r="AL161" s="9">
        <v>2.5</v>
      </c>
      <c r="AM161" s="9">
        <v>21.842333333333332</v>
      </c>
      <c r="AN161" s="9">
        <v>49.795666666666669</v>
      </c>
      <c r="AO161" s="12">
        <v>12.671999999999999</v>
      </c>
      <c r="AP161" s="9">
        <v>33.953500000000005</v>
      </c>
      <c r="AQ161" s="9">
        <v>24.889499999999998</v>
      </c>
      <c r="AR161" s="9">
        <v>4</v>
      </c>
      <c r="AS161" s="9">
        <v>2</v>
      </c>
      <c r="AT161" s="9">
        <v>2</v>
      </c>
      <c r="AU161" s="9">
        <v>2.5579999999999998</v>
      </c>
      <c r="AV161" s="9">
        <v>24.446333333333332</v>
      </c>
      <c r="AW161" s="12">
        <v>4.4809999999999999</v>
      </c>
      <c r="AX161" s="9">
        <v>48.989999999999995</v>
      </c>
      <c r="AY161" s="9">
        <v>15.843</v>
      </c>
      <c r="AZ161" s="9">
        <v>3</v>
      </c>
      <c r="BA161" s="9">
        <v>1</v>
      </c>
      <c r="BB161" s="9">
        <v>1</v>
      </c>
      <c r="BC161" s="9">
        <v>0.71600000000000008</v>
      </c>
      <c r="BD161" s="9">
        <v>28.398666666666667</v>
      </c>
      <c r="BE161" s="12">
        <v>3.3030000000000004</v>
      </c>
      <c r="BF161" s="19">
        <f t="shared" si="28"/>
        <v>31.854850000000003</v>
      </c>
      <c r="BG161" s="19">
        <f t="shared" si="29"/>
        <v>24.271849999999997</v>
      </c>
      <c r="BH161" s="19">
        <f t="shared" si="30"/>
        <v>18.764500000000002</v>
      </c>
      <c r="BI161" s="19">
        <f t="shared" si="31"/>
        <v>28.306349999999998</v>
      </c>
      <c r="BJ161" s="19">
        <f t="shared" si="32"/>
        <v>24.25705</v>
      </c>
      <c r="BK161" s="62">
        <f t="shared" si="33"/>
        <v>14.5746</v>
      </c>
      <c r="BL161" s="19">
        <f t="shared" si="34"/>
        <v>127.4546</v>
      </c>
      <c r="BM161" s="19">
        <f t="shared" si="35"/>
        <v>142.0292</v>
      </c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</row>
    <row r="162" spans="1:187" s="19" customFormat="1" ht="16" x14ac:dyDescent="0.2">
      <c r="A162" s="54" t="s">
        <v>258</v>
      </c>
      <c r="B162" s="54" t="s">
        <v>112</v>
      </c>
      <c r="C162" s="53">
        <v>43215</v>
      </c>
      <c r="D162" s="43" t="s">
        <v>112</v>
      </c>
      <c r="E162" s="13" t="s">
        <v>142</v>
      </c>
      <c r="F162" s="16" t="s">
        <v>147</v>
      </c>
      <c r="G162" s="27">
        <v>0</v>
      </c>
      <c r="H162" s="16" t="s">
        <v>148</v>
      </c>
      <c r="I162" s="25">
        <v>2</v>
      </c>
      <c r="J162" s="9">
        <v>42.142499999999998</v>
      </c>
      <c r="K162" s="9">
        <v>32.125</v>
      </c>
      <c r="L162" s="31">
        <v>5</v>
      </c>
      <c r="M162" s="9">
        <v>3</v>
      </c>
      <c r="N162" s="9">
        <v>3</v>
      </c>
      <c r="O162" s="9">
        <v>8.2756666666666661</v>
      </c>
      <c r="P162" s="9">
        <v>39.518999999999998</v>
      </c>
      <c r="Q162" s="12">
        <v>9.2716666666666665</v>
      </c>
      <c r="R162" s="9">
        <v>62.965000000000003</v>
      </c>
      <c r="S162" s="9">
        <v>43.397999999999996</v>
      </c>
      <c r="T162" s="9">
        <v>5</v>
      </c>
      <c r="U162" s="9">
        <v>3</v>
      </c>
      <c r="V162" s="9">
        <v>3</v>
      </c>
      <c r="W162" s="9">
        <v>0.21333333333333335</v>
      </c>
      <c r="X162" s="9">
        <v>35.067</v>
      </c>
      <c r="Y162" s="12">
        <v>3.1779999999999995</v>
      </c>
      <c r="Z162" s="9">
        <v>58.174500000000002</v>
      </c>
      <c r="AA162" s="9">
        <v>17.763500000000001</v>
      </c>
      <c r="AB162" s="9">
        <v>4</v>
      </c>
      <c r="AC162" s="9">
        <v>2</v>
      </c>
      <c r="AD162" s="9">
        <v>2</v>
      </c>
      <c r="AE162" s="9">
        <v>0.22266666666666668</v>
      </c>
      <c r="AF162" s="9">
        <v>12.777000000000001</v>
      </c>
      <c r="AG162" s="12">
        <v>1.2196666666666667</v>
      </c>
      <c r="AH162" s="9">
        <v>57.003999999999998</v>
      </c>
      <c r="AI162" s="9">
        <v>41.375</v>
      </c>
      <c r="AJ162" s="9">
        <v>5</v>
      </c>
      <c r="AK162" s="9">
        <v>3</v>
      </c>
      <c r="AL162" s="9">
        <v>3</v>
      </c>
      <c r="AM162" s="9">
        <v>27.356999999999999</v>
      </c>
      <c r="AN162" s="9">
        <v>55.948666666666668</v>
      </c>
      <c r="AO162" s="12">
        <v>20.029333333333337</v>
      </c>
      <c r="AP162" s="9">
        <v>36.1875</v>
      </c>
      <c r="AQ162" s="9">
        <v>29.489000000000001</v>
      </c>
      <c r="AR162" s="9">
        <v>5</v>
      </c>
      <c r="AS162" s="9">
        <v>3</v>
      </c>
      <c r="AT162" s="9">
        <v>3</v>
      </c>
      <c r="AU162" s="9">
        <v>2.1059999999999999</v>
      </c>
      <c r="AV162" s="9">
        <v>22.418000000000003</v>
      </c>
      <c r="AW162" s="12">
        <v>3.8686666666666665</v>
      </c>
      <c r="AX162" s="9">
        <v>61.467500000000001</v>
      </c>
      <c r="AY162" s="9">
        <v>15.8635</v>
      </c>
      <c r="AZ162" s="9">
        <v>2.75</v>
      </c>
      <c r="BA162" s="9">
        <v>0.75</v>
      </c>
      <c r="BB162" s="9">
        <v>0.75</v>
      </c>
      <c r="BC162" s="9">
        <v>0.42166666666666669</v>
      </c>
      <c r="BD162" s="9">
        <v>47.164333333333332</v>
      </c>
      <c r="BE162" s="12">
        <v>2.7466666666666666</v>
      </c>
      <c r="BF162" s="19">
        <f t="shared" ref="BF162:BF190" si="36">SUM((K162*0.1)+(L162*2)+(M162*3.33)+(N162*3.33)+(Q162*0.1))</f>
        <v>34.119666666666667</v>
      </c>
      <c r="BG162" s="19">
        <f t="shared" ref="BG162:BG190" si="37">SUM((S162*0.1)+(T162*2)+(U162*3.33)+(V162*3.33)+(Y162*0.1))</f>
        <v>34.637599999999999</v>
      </c>
      <c r="BH162" s="19">
        <f t="shared" ref="BH162:BH190" si="38">SUM((AA162*0.1)+(AB162*2)+(AC162*3.33)+(AD162*3.33)+(AG162*0.1))</f>
        <v>23.218316666666666</v>
      </c>
      <c r="BI162" s="19">
        <f t="shared" ref="BI162:BI190" si="39">SUM((AI162*0.1)+(AJ162*2)+(AK162*3.33)+(AL162*3.33)+(AQ162*0.1))</f>
        <v>37.066400000000002</v>
      </c>
      <c r="BJ162" s="19">
        <f t="shared" ref="BJ162:BJ190" si="40">SUM((AQ162*0.1)+(AR162*2)+(AS162*3.33)+(AT162*3.33)+(AW162*0.1))</f>
        <v>33.315766666666669</v>
      </c>
      <c r="BK162" s="62">
        <f t="shared" ref="BK162:BK190" si="41">SUM((AY162*0.1)+(AZ162*2)+(BA162*3.33)+(BB162*3.33)+(BE162*0.1))</f>
        <v>12.356016666666667</v>
      </c>
      <c r="BL162" s="19">
        <f t="shared" si="34"/>
        <v>162.35775000000001</v>
      </c>
      <c r="BM162" s="19">
        <f t="shared" si="35"/>
        <v>174.71376666666669</v>
      </c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</row>
    <row r="163" spans="1:187" s="19" customFormat="1" ht="16" x14ac:dyDescent="0.2">
      <c r="A163" s="54" t="s">
        <v>258</v>
      </c>
      <c r="B163" s="54" t="s">
        <v>113</v>
      </c>
      <c r="C163" s="53">
        <v>43215</v>
      </c>
      <c r="D163" s="43" t="s">
        <v>113</v>
      </c>
      <c r="E163" s="13" t="s">
        <v>142</v>
      </c>
      <c r="F163" s="16" t="s">
        <v>148</v>
      </c>
      <c r="G163" s="27">
        <v>2</v>
      </c>
      <c r="H163" s="16" t="s">
        <v>149</v>
      </c>
      <c r="I163" s="25">
        <v>1</v>
      </c>
      <c r="J163" s="9">
        <v>38.299999999999997</v>
      </c>
      <c r="K163" s="9">
        <v>23.625</v>
      </c>
      <c r="L163" s="31">
        <v>4</v>
      </c>
      <c r="M163" s="9">
        <v>2</v>
      </c>
      <c r="N163" s="9">
        <v>2.25</v>
      </c>
      <c r="O163" s="9">
        <v>13.584333333333333</v>
      </c>
      <c r="P163" s="9">
        <v>42.797333333333334</v>
      </c>
      <c r="Q163" s="12">
        <v>14.024000000000001</v>
      </c>
      <c r="R163" s="9">
        <v>45.828000000000003</v>
      </c>
      <c r="S163" s="9">
        <v>31.3705</v>
      </c>
      <c r="T163" s="9">
        <v>4</v>
      </c>
      <c r="U163" s="9">
        <v>2</v>
      </c>
      <c r="V163" s="9">
        <v>2</v>
      </c>
      <c r="W163" s="9">
        <v>0.22900000000000001</v>
      </c>
      <c r="X163" s="9">
        <v>26.564666666666668</v>
      </c>
      <c r="Y163" s="12">
        <v>0.69633333333333347</v>
      </c>
      <c r="Z163" s="9">
        <v>44.567500000000003</v>
      </c>
      <c r="AA163" s="9">
        <v>8.9149999999999991</v>
      </c>
      <c r="AB163" s="9">
        <v>3.5</v>
      </c>
      <c r="AC163" s="9">
        <v>1.5</v>
      </c>
      <c r="AD163" s="9">
        <v>1.5</v>
      </c>
      <c r="AE163" s="9">
        <v>1.2666666666666666E-2</v>
      </c>
      <c r="AF163" s="9">
        <v>12.057</v>
      </c>
      <c r="AG163" s="12">
        <v>2.222</v>
      </c>
      <c r="AH163" s="9">
        <v>33.194499999999998</v>
      </c>
      <c r="AI163" s="9">
        <v>24.456</v>
      </c>
      <c r="AJ163" s="9">
        <v>4</v>
      </c>
      <c r="AK163" s="9">
        <v>2</v>
      </c>
      <c r="AL163" s="9">
        <v>2</v>
      </c>
      <c r="AM163" s="9">
        <v>7.4836666666666671</v>
      </c>
      <c r="AN163" s="9">
        <v>26.34566666666667</v>
      </c>
      <c r="AO163" s="12">
        <v>12.322666666666668</v>
      </c>
      <c r="AP163" s="9">
        <v>13.922499999999999</v>
      </c>
      <c r="AQ163" s="9">
        <v>13.571999999999999</v>
      </c>
      <c r="AR163" s="9">
        <v>3.25</v>
      </c>
      <c r="AS163" s="9">
        <v>1.25</v>
      </c>
      <c r="AT163" s="9">
        <v>1.5</v>
      </c>
      <c r="AU163" s="9">
        <v>7.9030000000000014</v>
      </c>
      <c r="AV163" s="9">
        <v>30.781999999999996</v>
      </c>
      <c r="AW163" s="12">
        <v>6.6460000000000008</v>
      </c>
      <c r="AX163" s="9">
        <v>32.777999999999999</v>
      </c>
      <c r="AY163" s="9">
        <v>2.851</v>
      </c>
      <c r="AZ163" s="9">
        <v>2</v>
      </c>
      <c r="BA163" s="9">
        <v>0</v>
      </c>
      <c r="BB163" s="9">
        <v>0</v>
      </c>
      <c r="BC163" s="9">
        <v>0.313</v>
      </c>
      <c r="BD163" s="9">
        <v>32.357333333333337</v>
      </c>
      <c r="BE163" s="12">
        <v>5.7359999999999998</v>
      </c>
      <c r="BF163" s="19">
        <f t="shared" si="36"/>
        <v>25.917400000000001</v>
      </c>
      <c r="BG163" s="19">
        <f t="shared" si="37"/>
        <v>24.526683333333331</v>
      </c>
      <c r="BH163" s="19">
        <f t="shared" si="38"/>
        <v>18.1037</v>
      </c>
      <c r="BI163" s="19">
        <f t="shared" si="39"/>
        <v>25.122800000000002</v>
      </c>
      <c r="BJ163" s="19">
        <f t="shared" si="40"/>
        <v>17.679300000000001</v>
      </c>
      <c r="BK163" s="62">
        <f t="shared" si="41"/>
        <v>4.8586999999999998</v>
      </c>
      <c r="BL163" s="19">
        <f t="shared" si="34"/>
        <v>111.34988333333332</v>
      </c>
      <c r="BM163" s="19">
        <f t="shared" si="35"/>
        <v>116.20858333333332</v>
      </c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</row>
    <row r="164" spans="1:187" s="19" customFormat="1" ht="16" x14ac:dyDescent="0.2">
      <c r="A164" s="54" t="s">
        <v>258</v>
      </c>
      <c r="B164" s="54" t="s">
        <v>114</v>
      </c>
      <c r="C164" s="53">
        <v>43215</v>
      </c>
      <c r="D164" s="56" t="s">
        <v>114</v>
      </c>
      <c r="E164" s="13" t="s">
        <v>142</v>
      </c>
      <c r="F164" s="16" t="s">
        <v>147</v>
      </c>
      <c r="G164" s="27">
        <v>0</v>
      </c>
      <c r="H164" s="16" t="s">
        <v>147</v>
      </c>
      <c r="I164" s="25">
        <v>0</v>
      </c>
      <c r="J164" s="9">
        <v>43.94</v>
      </c>
      <c r="K164" s="9">
        <v>17.739999999999998</v>
      </c>
      <c r="L164" s="31">
        <v>4.38</v>
      </c>
      <c r="M164" s="9">
        <v>2</v>
      </c>
      <c r="N164" s="9">
        <v>2.38</v>
      </c>
      <c r="O164" s="9">
        <v>10.19</v>
      </c>
      <c r="P164" s="9">
        <v>48.95</v>
      </c>
      <c r="Q164" s="12">
        <v>11.81</v>
      </c>
      <c r="R164" s="9">
        <v>49.59</v>
      </c>
      <c r="S164" s="9">
        <v>11.81</v>
      </c>
      <c r="T164" s="9">
        <v>3</v>
      </c>
      <c r="U164" s="9">
        <v>1</v>
      </c>
      <c r="V164" s="9">
        <v>1</v>
      </c>
      <c r="W164" s="9">
        <v>0.17</v>
      </c>
      <c r="X164" s="9">
        <v>33.06</v>
      </c>
      <c r="Y164" s="12">
        <v>4.7300000000000004</v>
      </c>
      <c r="Z164" s="9">
        <v>35.79</v>
      </c>
      <c r="AA164" s="9">
        <v>9.3000000000000007</v>
      </c>
      <c r="AB164" s="9">
        <v>2.5</v>
      </c>
      <c r="AC164" s="9">
        <v>0.63</v>
      </c>
      <c r="AD164" s="9">
        <v>0.5</v>
      </c>
      <c r="AE164" s="9">
        <v>7.0000000000000007E-2</v>
      </c>
      <c r="AF164" s="9">
        <v>11.08</v>
      </c>
      <c r="AG164" s="12">
        <v>3.95</v>
      </c>
      <c r="AH164" s="9">
        <v>24.587499999999999</v>
      </c>
      <c r="AI164" s="9">
        <v>14.126999999999999</v>
      </c>
      <c r="AJ164" s="9">
        <v>3.5</v>
      </c>
      <c r="AK164" s="9">
        <v>1.5</v>
      </c>
      <c r="AL164" s="9">
        <v>1.5</v>
      </c>
      <c r="AM164" s="9">
        <v>15.844999999999999</v>
      </c>
      <c r="AN164" s="9">
        <v>24.244</v>
      </c>
      <c r="AO164" s="12">
        <v>7.8163333333333327</v>
      </c>
      <c r="AP164" s="9">
        <v>5.1414999999999997</v>
      </c>
      <c r="AQ164" s="9">
        <v>3.3369999999999997</v>
      </c>
      <c r="AR164" s="9">
        <v>3</v>
      </c>
      <c r="AS164" s="9">
        <v>1</v>
      </c>
      <c r="AT164" s="9">
        <v>1</v>
      </c>
      <c r="AU164" s="9">
        <v>0.97599999999999998</v>
      </c>
      <c r="AV164" s="9">
        <v>2.8193333333333332</v>
      </c>
      <c r="AW164" s="12">
        <v>1.2430000000000001</v>
      </c>
      <c r="AX164" s="9">
        <v>47.739999999999995</v>
      </c>
      <c r="AY164" s="9">
        <v>2.0084999999999997</v>
      </c>
      <c r="AZ164" s="9">
        <v>2</v>
      </c>
      <c r="BA164" s="9">
        <v>0</v>
      </c>
      <c r="BB164" s="9">
        <v>0</v>
      </c>
      <c r="BC164" s="9">
        <v>6.0666666666666667E-2</v>
      </c>
      <c r="BD164" s="9">
        <v>30.545999999999996</v>
      </c>
      <c r="BE164" s="12">
        <v>3.8919999999999999</v>
      </c>
      <c r="BF164" s="19">
        <f t="shared" si="36"/>
        <v>26.3004</v>
      </c>
      <c r="BG164" s="19">
        <f t="shared" si="37"/>
        <v>14.314</v>
      </c>
      <c r="BH164" s="19">
        <f t="shared" si="38"/>
        <v>10.087899999999998</v>
      </c>
      <c r="BI164" s="19">
        <f t="shared" si="39"/>
        <v>18.736400000000003</v>
      </c>
      <c r="BJ164" s="19">
        <f t="shared" si="40"/>
        <v>13.118</v>
      </c>
      <c r="BK164" s="62">
        <f t="shared" si="41"/>
        <v>4.5900499999999997</v>
      </c>
      <c r="BL164" s="19">
        <f t="shared" si="34"/>
        <v>82.556700000000006</v>
      </c>
      <c r="BM164" s="19">
        <f t="shared" si="35"/>
        <v>87.146750000000011</v>
      </c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</row>
    <row r="165" spans="1:187" s="19" customFormat="1" ht="16" x14ac:dyDescent="0.2">
      <c r="A165" s="54" t="s">
        <v>258</v>
      </c>
      <c r="B165" s="54" t="s">
        <v>115</v>
      </c>
      <c r="C165" s="53">
        <v>43215</v>
      </c>
      <c r="D165" s="43" t="s">
        <v>115</v>
      </c>
      <c r="E165" s="13" t="s">
        <v>142</v>
      </c>
      <c r="F165" s="16" t="s">
        <v>147</v>
      </c>
      <c r="G165" s="27">
        <v>0</v>
      </c>
      <c r="H165" s="17" t="s">
        <v>149</v>
      </c>
      <c r="I165" s="25">
        <v>1</v>
      </c>
      <c r="J165" s="9">
        <v>42.617000000000004</v>
      </c>
      <c r="K165" s="9">
        <v>27.0365</v>
      </c>
      <c r="L165" s="31">
        <v>4.25</v>
      </c>
      <c r="M165" s="9">
        <v>2.25</v>
      </c>
      <c r="N165" s="9">
        <v>2.25</v>
      </c>
      <c r="O165" s="9">
        <v>6.0676666666666668</v>
      </c>
      <c r="P165" s="9">
        <v>48.559333333333335</v>
      </c>
      <c r="Q165" s="12">
        <v>18.868666666666666</v>
      </c>
      <c r="R165" s="9">
        <v>49.166499999999999</v>
      </c>
      <c r="S165" s="9">
        <v>30.579500000000003</v>
      </c>
      <c r="T165" s="9">
        <v>4.5</v>
      </c>
      <c r="U165" s="9">
        <v>2</v>
      </c>
      <c r="V165" s="9">
        <v>2</v>
      </c>
      <c r="W165" s="9">
        <v>0.18233333333333335</v>
      </c>
      <c r="X165" s="9">
        <v>41.564</v>
      </c>
      <c r="Y165" s="12">
        <v>9.4770000000000003</v>
      </c>
      <c r="Z165" s="9">
        <v>31.719000000000001</v>
      </c>
      <c r="AA165" s="9">
        <v>5.5274999999999999</v>
      </c>
      <c r="AB165" s="9">
        <v>2</v>
      </c>
      <c r="AC165" s="9">
        <v>0.25</v>
      </c>
      <c r="AD165" s="9">
        <v>0.25</v>
      </c>
      <c r="AE165" s="9">
        <v>2.3762399999999999E-2</v>
      </c>
      <c r="AF165" s="9">
        <v>9.3913333333333338</v>
      </c>
      <c r="AG165" s="12">
        <v>3.3636666666666666</v>
      </c>
      <c r="AH165" s="9">
        <v>37.618000000000002</v>
      </c>
      <c r="AI165" s="9">
        <v>28.130499999999998</v>
      </c>
      <c r="AJ165" s="9">
        <v>5</v>
      </c>
      <c r="AK165" s="9">
        <v>3</v>
      </c>
      <c r="AL165" s="9">
        <v>3</v>
      </c>
      <c r="AM165" s="9">
        <v>18.653333333333332</v>
      </c>
      <c r="AN165" s="9">
        <v>43.826333333333331</v>
      </c>
      <c r="AO165" s="12">
        <v>17.887333333333334</v>
      </c>
      <c r="AP165" s="9">
        <v>12.638</v>
      </c>
      <c r="AQ165" s="9">
        <v>8.8049999999999997</v>
      </c>
      <c r="AR165" s="9">
        <v>3.5</v>
      </c>
      <c r="AS165" s="9">
        <v>1.5</v>
      </c>
      <c r="AT165" s="9">
        <v>1.5</v>
      </c>
      <c r="AU165" s="9">
        <v>0.73966666666666658</v>
      </c>
      <c r="AV165" s="9">
        <v>4.0863333333333332</v>
      </c>
      <c r="AW165" s="12">
        <v>0.65400000000000003</v>
      </c>
      <c r="AX165" s="9">
        <v>53.463999999999999</v>
      </c>
      <c r="AY165" s="9">
        <v>1.744</v>
      </c>
      <c r="AZ165" s="9">
        <v>1.75</v>
      </c>
      <c r="BA165" s="9">
        <v>0</v>
      </c>
      <c r="BB165" s="9">
        <v>0</v>
      </c>
      <c r="BC165" s="9">
        <v>4.9666666666666665E-2</v>
      </c>
      <c r="BD165" s="9">
        <v>36.725333333333339</v>
      </c>
      <c r="BE165" s="12">
        <v>3.402333333333333</v>
      </c>
      <c r="BF165" s="19">
        <f t="shared" si="36"/>
        <v>28.075516666666665</v>
      </c>
      <c r="BG165" s="19">
        <f t="shared" si="37"/>
        <v>26.325650000000003</v>
      </c>
      <c r="BH165" s="19">
        <f t="shared" si="38"/>
        <v>6.5541166666666655</v>
      </c>
      <c r="BI165" s="19">
        <f t="shared" si="39"/>
        <v>33.673549999999999</v>
      </c>
      <c r="BJ165" s="19">
        <f t="shared" si="40"/>
        <v>17.9359</v>
      </c>
      <c r="BK165" s="62">
        <f t="shared" si="41"/>
        <v>4.0146333333333333</v>
      </c>
      <c r="BL165" s="19">
        <f t="shared" si="34"/>
        <v>112.56473333333334</v>
      </c>
      <c r="BM165" s="19">
        <f t="shared" si="35"/>
        <v>116.57936666666667</v>
      </c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</row>
    <row r="166" spans="1:187" s="19" customFormat="1" ht="16" x14ac:dyDescent="0.2">
      <c r="A166" s="54" t="s">
        <v>258</v>
      </c>
      <c r="B166" s="54" t="s">
        <v>116</v>
      </c>
      <c r="C166" s="53">
        <v>43215</v>
      </c>
      <c r="D166" s="43" t="s">
        <v>116</v>
      </c>
      <c r="E166" s="13" t="s">
        <v>142</v>
      </c>
      <c r="F166" s="16" t="s">
        <v>147</v>
      </c>
      <c r="G166" s="27">
        <v>0</v>
      </c>
      <c r="H166" s="16" t="s">
        <v>147</v>
      </c>
      <c r="I166" s="25">
        <v>0</v>
      </c>
      <c r="J166" s="9">
        <v>39.659500000000001</v>
      </c>
      <c r="K166" s="9">
        <v>29.546500000000002</v>
      </c>
      <c r="L166" s="31">
        <v>4.75</v>
      </c>
      <c r="M166" s="9">
        <v>2.75</v>
      </c>
      <c r="N166" s="9">
        <v>2.75</v>
      </c>
      <c r="O166" s="9">
        <v>14.854333333333335</v>
      </c>
      <c r="P166" s="9">
        <v>50.031999999999996</v>
      </c>
      <c r="Q166" s="12">
        <v>21.802666666666667</v>
      </c>
      <c r="R166" s="9">
        <v>36.034499999999994</v>
      </c>
      <c r="S166" s="9">
        <v>3.1825000000000001</v>
      </c>
      <c r="T166" s="9">
        <v>3</v>
      </c>
      <c r="U166" s="9">
        <v>1</v>
      </c>
      <c r="V166" s="9">
        <v>1</v>
      </c>
      <c r="W166" s="9">
        <v>0.37666666666666665</v>
      </c>
      <c r="X166" s="9">
        <v>32.634999999999998</v>
      </c>
      <c r="Y166" s="12">
        <v>12.908333333333333</v>
      </c>
      <c r="Z166" s="9">
        <v>29.775500000000001</v>
      </c>
      <c r="AA166" s="9">
        <v>0.83650000000000002</v>
      </c>
      <c r="AB166" s="9">
        <v>1.5</v>
      </c>
      <c r="AC166" s="9">
        <v>0</v>
      </c>
      <c r="AD166" s="9">
        <v>0</v>
      </c>
      <c r="AE166" s="9">
        <v>2.5666666666666671E-2</v>
      </c>
      <c r="AF166" s="9">
        <v>5.3483333333333336</v>
      </c>
      <c r="AG166" s="12">
        <v>3.0813333333333333</v>
      </c>
      <c r="AH166" s="9">
        <v>31.990000000000002</v>
      </c>
      <c r="AI166" s="9">
        <v>25.253</v>
      </c>
      <c r="AJ166" s="9">
        <v>4.5</v>
      </c>
      <c r="AK166" s="9">
        <v>2.5</v>
      </c>
      <c r="AL166" s="9">
        <v>2.5</v>
      </c>
      <c r="AM166" s="9">
        <v>20.273333333333333</v>
      </c>
      <c r="AN166" s="9">
        <v>33.092333333333329</v>
      </c>
      <c r="AO166" s="12">
        <v>10.458333333333334</v>
      </c>
      <c r="AP166" s="9">
        <v>16.024999999999999</v>
      </c>
      <c r="AQ166" s="9">
        <v>6.3450000000000006</v>
      </c>
      <c r="AR166" s="9">
        <v>3</v>
      </c>
      <c r="AS166" s="9">
        <v>1</v>
      </c>
      <c r="AT166" s="9">
        <v>1</v>
      </c>
      <c r="AU166" s="9">
        <v>0.58666666666666656</v>
      </c>
      <c r="AV166" s="9">
        <v>2.7680000000000002</v>
      </c>
      <c r="AW166" s="12">
        <v>0.46033333333333332</v>
      </c>
      <c r="AX166" s="9">
        <v>34.575000000000003</v>
      </c>
      <c r="AY166" s="9">
        <v>1.4059999999999999</v>
      </c>
      <c r="AZ166" s="9">
        <v>2</v>
      </c>
      <c r="BA166" s="9">
        <v>0</v>
      </c>
      <c r="BB166" s="9">
        <v>0</v>
      </c>
      <c r="BC166" s="9">
        <v>6.933333333333333E-2</v>
      </c>
      <c r="BD166" s="9">
        <v>48.846333333333327</v>
      </c>
      <c r="BE166" s="12">
        <v>1.4909999999999999</v>
      </c>
      <c r="BF166" s="19">
        <f t="shared" si="36"/>
        <v>32.949916666666667</v>
      </c>
      <c r="BG166" s="19">
        <f t="shared" si="37"/>
        <v>14.269083333333334</v>
      </c>
      <c r="BH166" s="19">
        <f t="shared" si="38"/>
        <v>3.3917833333333336</v>
      </c>
      <c r="BI166" s="19">
        <f t="shared" si="39"/>
        <v>28.809799999999996</v>
      </c>
      <c r="BJ166" s="19">
        <f t="shared" si="40"/>
        <v>13.340533333333335</v>
      </c>
      <c r="BK166" s="62">
        <f t="shared" si="41"/>
        <v>4.2896999999999998</v>
      </c>
      <c r="BL166" s="19">
        <f t="shared" si="34"/>
        <v>92.761116666666666</v>
      </c>
      <c r="BM166" s="19">
        <f t="shared" si="35"/>
        <v>97.050816666666663</v>
      </c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</row>
    <row r="167" spans="1:187" s="19" customFormat="1" ht="16" x14ac:dyDescent="0.2">
      <c r="A167" s="54" t="s">
        <v>258</v>
      </c>
      <c r="B167" s="54" t="s">
        <v>117</v>
      </c>
      <c r="C167" s="53">
        <v>43215</v>
      </c>
      <c r="D167" s="43" t="s">
        <v>117</v>
      </c>
      <c r="E167" s="13" t="s">
        <v>142</v>
      </c>
      <c r="F167" s="16" t="s">
        <v>147</v>
      </c>
      <c r="G167" s="27">
        <v>0</v>
      </c>
      <c r="H167" s="16" t="s">
        <v>149</v>
      </c>
      <c r="I167" s="25">
        <v>1</v>
      </c>
      <c r="J167" s="9">
        <v>39.126999999999995</v>
      </c>
      <c r="K167" s="9">
        <v>30.548500000000001</v>
      </c>
      <c r="L167" s="31">
        <v>4.5</v>
      </c>
      <c r="M167" s="9">
        <v>2.5</v>
      </c>
      <c r="N167" s="9">
        <v>2.5</v>
      </c>
      <c r="O167" s="9">
        <v>18.820333333333334</v>
      </c>
      <c r="P167" s="9">
        <v>46.556999999999995</v>
      </c>
      <c r="Q167" s="12">
        <v>11.765333333333333</v>
      </c>
      <c r="R167" s="9">
        <v>53.064499999999995</v>
      </c>
      <c r="S167" s="9">
        <v>39.286999999999999</v>
      </c>
      <c r="T167" s="9">
        <v>5</v>
      </c>
      <c r="U167" s="9">
        <v>3</v>
      </c>
      <c r="V167" s="9">
        <v>3</v>
      </c>
      <c r="W167" s="9">
        <v>7.9603333333333337</v>
      </c>
      <c r="X167" s="9">
        <v>55.155000000000001</v>
      </c>
      <c r="Y167" s="12">
        <v>16.652333333333331</v>
      </c>
      <c r="Z167" s="9">
        <v>62.525500000000008</v>
      </c>
      <c r="AA167" s="9">
        <v>6.8630000000000004</v>
      </c>
      <c r="AB167" s="9">
        <v>2.75</v>
      </c>
      <c r="AC167" s="9">
        <v>0.75</v>
      </c>
      <c r="AD167" s="9">
        <v>0.25</v>
      </c>
      <c r="AE167" s="9">
        <v>11.923</v>
      </c>
      <c r="AF167" s="9">
        <v>56.398666666666664</v>
      </c>
      <c r="AG167" s="12">
        <v>18.540333333333333</v>
      </c>
      <c r="AH167" s="9">
        <v>44.487000000000002</v>
      </c>
      <c r="AI167" s="9">
        <v>27.628</v>
      </c>
      <c r="AJ167" s="9">
        <v>5</v>
      </c>
      <c r="AK167" s="9">
        <v>3</v>
      </c>
      <c r="AL167" s="9">
        <v>3</v>
      </c>
      <c r="AM167" s="9">
        <v>23.896666666666665</v>
      </c>
      <c r="AN167" s="9">
        <v>44.492666666666672</v>
      </c>
      <c r="AO167" s="12">
        <v>14.606</v>
      </c>
      <c r="AP167" s="9">
        <v>31.948</v>
      </c>
      <c r="AQ167" s="9">
        <v>26.036000000000001</v>
      </c>
      <c r="AR167" s="9">
        <v>3.75</v>
      </c>
      <c r="AS167" s="9">
        <v>1.75</v>
      </c>
      <c r="AT167" s="9">
        <v>1.75</v>
      </c>
      <c r="AU167" s="9">
        <v>2.0553333333333335</v>
      </c>
      <c r="AV167" s="9">
        <v>14.454999999999998</v>
      </c>
      <c r="AW167" s="12">
        <v>4.6893333333333329</v>
      </c>
      <c r="AX167" s="9">
        <v>71.8185</v>
      </c>
      <c r="AY167" s="9">
        <v>4.4184999999999999</v>
      </c>
      <c r="AZ167" s="9">
        <v>2.25</v>
      </c>
      <c r="BA167" s="9">
        <v>0.25</v>
      </c>
      <c r="BB167" s="9">
        <v>0.25</v>
      </c>
      <c r="BC167" s="9">
        <v>0.29266666666666669</v>
      </c>
      <c r="BD167" s="9">
        <v>28.013000000000002</v>
      </c>
      <c r="BE167" s="12">
        <v>4.1100000000000003</v>
      </c>
      <c r="BF167" s="19">
        <f t="shared" si="36"/>
        <v>29.881383333333329</v>
      </c>
      <c r="BG167" s="19">
        <f t="shared" si="37"/>
        <v>35.573933333333336</v>
      </c>
      <c r="BH167" s="19">
        <f t="shared" si="38"/>
        <v>11.370333333333333</v>
      </c>
      <c r="BI167" s="19">
        <f t="shared" si="39"/>
        <v>35.346400000000003</v>
      </c>
      <c r="BJ167" s="19">
        <f t="shared" si="40"/>
        <v>22.227533333333334</v>
      </c>
      <c r="BK167" s="62">
        <f t="shared" si="41"/>
        <v>7.0178499999999993</v>
      </c>
      <c r="BL167" s="19">
        <f t="shared" si="34"/>
        <v>134.39958333333334</v>
      </c>
      <c r="BM167" s="19">
        <f t="shared" si="35"/>
        <v>141.41743333333335</v>
      </c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</row>
    <row r="168" spans="1:187" s="19" customFormat="1" ht="16" x14ac:dyDescent="0.2">
      <c r="A168" s="54" t="s">
        <v>258</v>
      </c>
      <c r="B168" s="54" t="s">
        <v>118</v>
      </c>
      <c r="C168" s="53">
        <v>43215</v>
      </c>
      <c r="D168" s="43" t="s">
        <v>118</v>
      </c>
      <c r="E168" s="18" t="s">
        <v>143</v>
      </c>
      <c r="F168" s="16" t="s">
        <v>147</v>
      </c>
      <c r="G168" s="27">
        <v>0</v>
      </c>
      <c r="H168" s="16" t="s">
        <v>148</v>
      </c>
      <c r="I168" s="25">
        <v>2</v>
      </c>
      <c r="J168" s="9">
        <v>44.835499999999996</v>
      </c>
      <c r="K168" s="9">
        <v>25.6995</v>
      </c>
      <c r="L168" s="31">
        <v>4</v>
      </c>
      <c r="M168" s="9">
        <v>2</v>
      </c>
      <c r="N168" s="9">
        <v>2</v>
      </c>
      <c r="O168" s="9">
        <v>11.879666666666665</v>
      </c>
      <c r="P168" s="9">
        <v>53.955999999999996</v>
      </c>
      <c r="Q168" s="12">
        <v>20.061</v>
      </c>
      <c r="R168" s="9">
        <v>51.881</v>
      </c>
      <c r="S168" s="9">
        <v>25.791499999999999</v>
      </c>
      <c r="T168" s="9">
        <v>3.75</v>
      </c>
      <c r="U168" s="9">
        <v>2</v>
      </c>
      <c r="V168" s="9">
        <v>1.75</v>
      </c>
      <c r="W168" s="9">
        <v>8.1333333333333327E-2</v>
      </c>
      <c r="X168" s="9">
        <v>39.280999999999999</v>
      </c>
      <c r="Y168" s="12">
        <v>8.2793333333333337</v>
      </c>
      <c r="Z168" s="9">
        <v>55.720500000000001</v>
      </c>
      <c r="AA168" s="9">
        <v>3.0960000000000001</v>
      </c>
      <c r="AB168" s="9">
        <v>2</v>
      </c>
      <c r="AC168" s="9">
        <v>0</v>
      </c>
      <c r="AD168" s="9">
        <v>0</v>
      </c>
      <c r="AE168" s="9">
        <v>5.3333333333333332E-3</v>
      </c>
      <c r="AF168" s="9">
        <v>22.642666666666667</v>
      </c>
      <c r="AG168" s="12">
        <v>8.2186666666666657</v>
      </c>
      <c r="AH168" s="9">
        <v>31.985500000000002</v>
      </c>
      <c r="AI168" s="9">
        <v>29.334499999999998</v>
      </c>
      <c r="AJ168" s="9">
        <v>5</v>
      </c>
      <c r="AK168" s="9">
        <v>3</v>
      </c>
      <c r="AL168" s="9">
        <v>3</v>
      </c>
      <c r="AM168" s="9">
        <v>10.286</v>
      </c>
      <c r="AN168" s="9">
        <v>20.937000000000001</v>
      </c>
      <c r="AO168" s="12">
        <v>10.789666666666667</v>
      </c>
      <c r="AP168" s="9">
        <v>9.9675000000000011</v>
      </c>
      <c r="AQ168" s="9">
        <v>9.6849999999999987</v>
      </c>
      <c r="AR168" s="9">
        <v>3</v>
      </c>
      <c r="AS168" s="9">
        <v>1.25</v>
      </c>
      <c r="AT168" s="9">
        <v>1</v>
      </c>
      <c r="AU168" s="9">
        <v>2.8565</v>
      </c>
      <c r="AV168" s="9">
        <v>27.365500000000001</v>
      </c>
      <c r="AW168" s="12">
        <v>6.5335000000000001</v>
      </c>
      <c r="AX168" s="9">
        <v>66.882500000000007</v>
      </c>
      <c r="AY168" s="9">
        <v>2.6045000000000003</v>
      </c>
      <c r="AZ168" s="9">
        <v>2</v>
      </c>
      <c r="BA168" s="9">
        <v>0</v>
      </c>
      <c r="BB168" s="9">
        <v>0</v>
      </c>
      <c r="BC168" s="9">
        <v>0.315</v>
      </c>
      <c r="BD168" s="9">
        <v>48.424333333333344</v>
      </c>
      <c r="BE168" s="12">
        <v>15.143333333333333</v>
      </c>
      <c r="BF168" s="19">
        <f t="shared" si="36"/>
        <v>25.896050000000002</v>
      </c>
      <c r="BG168" s="19">
        <f t="shared" si="37"/>
        <v>23.394583333333337</v>
      </c>
      <c r="BH168" s="19">
        <f t="shared" si="38"/>
        <v>5.1314666666666664</v>
      </c>
      <c r="BI168" s="19">
        <f t="shared" si="39"/>
        <v>33.881950000000003</v>
      </c>
      <c r="BJ168" s="19">
        <f t="shared" si="40"/>
        <v>15.11435</v>
      </c>
      <c r="BK168" s="62">
        <f t="shared" si="41"/>
        <v>5.7747833333333327</v>
      </c>
      <c r="BL168" s="19">
        <f t="shared" si="34"/>
        <v>103.41840000000002</v>
      </c>
      <c r="BM168" s="19">
        <f t="shared" si="35"/>
        <v>109.19318333333335</v>
      </c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</row>
    <row r="169" spans="1:187" s="19" customFormat="1" ht="16" x14ac:dyDescent="0.2">
      <c r="A169" s="54" t="s">
        <v>258</v>
      </c>
      <c r="B169" s="54" t="s">
        <v>119</v>
      </c>
      <c r="C169" s="53">
        <v>43215</v>
      </c>
      <c r="D169" s="43" t="s">
        <v>119</v>
      </c>
      <c r="E169" s="13" t="s">
        <v>142</v>
      </c>
      <c r="F169" s="16" t="s">
        <v>149</v>
      </c>
      <c r="G169" s="27">
        <v>1</v>
      </c>
      <c r="H169" s="16" t="s">
        <v>148</v>
      </c>
      <c r="I169" s="25">
        <v>2</v>
      </c>
      <c r="J169" s="9">
        <v>28.917000000000002</v>
      </c>
      <c r="K169" s="9">
        <v>21.09</v>
      </c>
      <c r="L169" s="31">
        <v>4.5</v>
      </c>
      <c r="M169" s="9">
        <v>2.5</v>
      </c>
      <c r="N169" s="9">
        <v>3</v>
      </c>
      <c r="O169" s="9">
        <v>16.343999999999998</v>
      </c>
      <c r="P169" s="9">
        <v>50.611333333333334</v>
      </c>
      <c r="Q169" s="12">
        <v>18.184666666666669</v>
      </c>
      <c r="R169" s="9">
        <v>42.811999999999998</v>
      </c>
      <c r="S169" s="9">
        <v>23.234999999999999</v>
      </c>
      <c r="T169" s="9">
        <v>4</v>
      </c>
      <c r="U169" s="9">
        <v>2</v>
      </c>
      <c r="V169" s="9">
        <v>2.75</v>
      </c>
      <c r="W169" s="9">
        <v>0.51100000000000001</v>
      </c>
      <c r="X169" s="9">
        <v>45.495666666666665</v>
      </c>
      <c r="Y169" s="12">
        <v>8.6720000000000006</v>
      </c>
      <c r="Z169" s="9">
        <v>65.355999999999995</v>
      </c>
      <c r="AA169" s="9">
        <v>37.138500000000001</v>
      </c>
      <c r="AB169" s="9">
        <v>5</v>
      </c>
      <c r="AC169" s="9">
        <v>3</v>
      </c>
      <c r="AD169" s="9">
        <v>3</v>
      </c>
      <c r="AE169" s="9">
        <v>0.13166666666666668</v>
      </c>
      <c r="AF169" s="9">
        <v>33.218333333333334</v>
      </c>
      <c r="AG169" s="12">
        <v>16.922000000000001</v>
      </c>
      <c r="AH169" s="9">
        <v>47.725000000000001</v>
      </c>
      <c r="AI169" s="9">
        <v>34.932500000000005</v>
      </c>
      <c r="AJ169" s="9">
        <v>5</v>
      </c>
      <c r="AK169" s="9">
        <v>3</v>
      </c>
      <c r="AL169" s="9">
        <v>3</v>
      </c>
      <c r="AM169" s="9">
        <v>11.691000000000001</v>
      </c>
      <c r="AN169" s="9">
        <v>31.663</v>
      </c>
      <c r="AO169" s="12">
        <v>20.999333333333336</v>
      </c>
      <c r="AP169" s="9">
        <v>15.209</v>
      </c>
      <c r="AQ169" s="9">
        <v>13.156000000000001</v>
      </c>
      <c r="AR169" s="9">
        <v>3.5</v>
      </c>
      <c r="AS169" s="9">
        <v>1.5</v>
      </c>
      <c r="AT169" s="9">
        <v>1.5</v>
      </c>
      <c r="AU169" s="9"/>
      <c r="AV169" s="9"/>
      <c r="AW169" s="12"/>
      <c r="AX169" s="9">
        <v>62.891500000000001</v>
      </c>
      <c r="AY169" s="9">
        <v>7.0235000000000003</v>
      </c>
      <c r="AZ169" s="9">
        <v>2</v>
      </c>
      <c r="BA169" s="9">
        <v>0</v>
      </c>
      <c r="BB169" s="9">
        <v>0</v>
      </c>
      <c r="BC169" s="9">
        <v>0.18133333333333335</v>
      </c>
      <c r="BD169" s="9">
        <v>30.343</v>
      </c>
      <c r="BE169" s="12">
        <v>1.665</v>
      </c>
      <c r="BF169" s="19">
        <f t="shared" si="36"/>
        <v>31.242466666666665</v>
      </c>
      <c r="BG169" s="19">
        <f t="shared" si="37"/>
        <v>27.008199999999999</v>
      </c>
      <c r="BH169" s="19">
        <f t="shared" si="38"/>
        <v>35.386050000000004</v>
      </c>
      <c r="BI169" s="19">
        <f t="shared" si="39"/>
        <v>34.788850000000004</v>
      </c>
      <c r="BJ169" s="19">
        <f t="shared" si="40"/>
        <v>18.305600000000002</v>
      </c>
      <c r="BK169" s="62">
        <f t="shared" si="41"/>
        <v>4.8688500000000001</v>
      </c>
      <c r="BL169" s="19">
        <f t="shared" si="34"/>
        <v>146.73116666666667</v>
      </c>
      <c r="BM169" s="19">
        <f t="shared" si="35"/>
        <v>151.60001666666668</v>
      </c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</row>
    <row r="170" spans="1:187" s="19" customFormat="1" ht="16" x14ac:dyDescent="0.2">
      <c r="A170" s="54" t="s">
        <v>258</v>
      </c>
      <c r="B170" s="54" t="s">
        <v>120</v>
      </c>
      <c r="C170" s="53">
        <v>43216</v>
      </c>
      <c r="D170" s="43" t="s">
        <v>120</v>
      </c>
      <c r="E170" s="13" t="s">
        <v>142</v>
      </c>
      <c r="F170" s="16" t="s">
        <v>149</v>
      </c>
      <c r="G170" s="27">
        <v>1</v>
      </c>
      <c r="H170" s="16" t="s">
        <v>148</v>
      </c>
      <c r="I170" s="25">
        <v>2</v>
      </c>
      <c r="J170" s="9">
        <v>42.162999999999997</v>
      </c>
      <c r="K170" s="9">
        <v>22.501999999999999</v>
      </c>
      <c r="L170" s="31">
        <v>4.25</v>
      </c>
      <c r="M170" s="9">
        <v>2.5</v>
      </c>
      <c r="N170" s="9">
        <v>2.5</v>
      </c>
      <c r="O170" s="9">
        <v>6.4526666666666666</v>
      </c>
      <c r="P170" s="9">
        <v>50.976333333333336</v>
      </c>
      <c r="Q170" s="12">
        <v>20.13933333333333</v>
      </c>
      <c r="R170" s="9">
        <v>48.272000000000006</v>
      </c>
      <c r="S170" s="9">
        <v>22.0305</v>
      </c>
      <c r="T170" s="9">
        <v>4</v>
      </c>
      <c r="U170" s="9">
        <v>2</v>
      </c>
      <c r="V170" s="9">
        <v>2</v>
      </c>
      <c r="W170" s="9">
        <v>0.27033333333333331</v>
      </c>
      <c r="X170" s="9">
        <v>35.466666666666669</v>
      </c>
      <c r="Y170" s="12">
        <v>14.844000000000001</v>
      </c>
      <c r="Z170" s="9">
        <v>67.63300000000001</v>
      </c>
      <c r="AA170" s="9">
        <v>1.3885000000000001</v>
      </c>
      <c r="AB170" s="9">
        <v>2</v>
      </c>
      <c r="AC170" s="9">
        <v>0</v>
      </c>
      <c r="AD170" s="9">
        <v>0</v>
      </c>
      <c r="AE170" s="9">
        <v>9.3666666666666676E-2</v>
      </c>
      <c r="AF170" s="9">
        <v>16.381</v>
      </c>
      <c r="AG170" s="12">
        <v>11.463666666666667</v>
      </c>
      <c r="AH170" s="9">
        <v>21.4435</v>
      </c>
      <c r="AI170" s="9">
        <v>13.329499999999999</v>
      </c>
      <c r="AJ170" s="9">
        <v>4</v>
      </c>
      <c r="AK170" s="9">
        <v>1.75</v>
      </c>
      <c r="AL170" s="9">
        <v>2</v>
      </c>
      <c r="AM170" s="9">
        <v>5.9463333333333326</v>
      </c>
      <c r="AN170" s="9">
        <v>20.060999999999996</v>
      </c>
      <c r="AO170" s="12">
        <v>7.6436666666666673</v>
      </c>
      <c r="AP170" s="9">
        <v>28.837</v>
      </c>
      <c r="AQ170" s="9">
        <v>22.794</v>
      </c>
      <c r="AR170" s="9">
        <v>4</v>
      </c>
      <c r="AS170" s="9">
        <v>2</v>
      </c>
      <c r="AT170" s="9">
        <v>2</v>
      </c>
      <c r="AU170" s="9">
        <v>0.19933333333333333</v>
      </c>
      <c r="AV170" s="9">
        <v>7.9336666666666673</v>
      </c>
      <c r="AW170" s="12">
        <v>2.3873333333333329</v>
      </c>
      <c r="AX170" s="9">
        <v>54.847000000000001</v>
      </c>
      <c r="AY170" s="9">
        <v>18.502499999999998</v>
      </c>
      <c r="AZ170" s="9">
        <v>3</v>
      </c>
      <c r="BA170" s="9">
        <v>1</v>
      </c>
      <c r="BB170" s="9">
        <v>1</v>
      </c>
      <c r="BC170" s="9">
        <v>9.0000000000000011E-2</v>
      </c>
      <c r="BD170" s="9">
        <v>23.931999999999999</v>
      </c>
      <c r="BE170" s="12">
        <v>5.4096666666666664</v>
      </c>
      <c r="BF170" s="19">
        <f t="shared" si="36"/>
        <v>29.414133333333332</v>
      </c>
      <c r="BG170" s="19">
        <f t="shared" si="37"/>
        <v>25.007450000000002</v>
      </c>
      <c r="BH170" s="19">
        <f t="shared" si="38"/>
        <v>5.2852166666666669</v>
      </c>
      <c r="BI170" s="19">
        <f t="shared" si="39"/>
        <v>24.09985</v>
      </c>
      <c r="BJ170" s="19">
        <f t="shared" si="40"/>
        <v>23.838133333333332</v>
      </c>
      <c r="BK170" s="62">
        <f t="shared" si="41"/>
        <v>15.051216666666667</v>
      </c>
      <c r="BL170" s="19">
        <f t="shared" si="34"/>
        <v>107.64478333333334</v>
      </c>
      <c r="BM170" s="19">
        <f t="shared" si="35"/>
        <v>122.696</v>
      </c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</row>
    <row r="171" spans="1:187" s="19" customFormat="1" ht="16" x14ac:dyDescent="0.2">
      <c r="A171" s="54" t="s">
        <v>258</v>
      </c>
      <c r="B171" s="54" t="s">
        <v>121</v>
      </c>
      <c r="C171" s="53">
        <v>43216</v>
      </c>
      <c r="D171" s="43" t="s">
        <v>121</v>
      </c>
      <c r="E171" s="13" t="s">
        <v>142</v>
      </c>
      <c r="F171" s="16" t="s">
        <v>149</v>
      </c>
      <c r="G171" s="27">
        <v>1</v>
      </c>
      <c r="H171" s="16" t="s">
        <v>147</v>
      </c>
      <c r="I171" s="25">
        <v>0</v>
      </c>
      <c r="J171" s="9">
        <v>35.852999999999994</v>
      </c>
      <c r="K171" s="9">
        <v>22.241500000000002</v>
      </c>
      <c r="L171" s="31">
        <v>4.5</v>
      </c>
      <c r="M171" s="9">
        <v>2.5</v>
      </c>
      <c r="N171" s="9">
        <v>3</v>
      </c>
      <c r="O171" s="9">
        <v>9.1243333333333325</v>
      </c>
      <c r="P171" s="9">
        <v>50.163000000000004</v>
      </c>
      <c r="Q171" s="12">
        <v>11.214666666666666</v>
      </c>
      <c r="R171" s="9">
        <v>47.547499999999999</v>
      </c>
      <c r="S171" s="9">
        <v>28.893000000000001</v>
      </c>
      <c r="T171" s="9">
        <v>4.5</v>
      </c>
      <c r="U171" s="9">
        <v>2.5</v>
      </c>
      <c r="V171" s="9">
        <v>2.5</v>
      </c>
      <c r="W171" s="9">
        <v>0.43</v>
      </c>
      <c r="X171" s="9">
        <v>44.219666666666662</v>
      </c>
      <c r="Y171" s="12">
        <v>18.443666666666669</v>
      </c>
      <c r="Z171" s="9">
        <v>65.096499999999992</v>
      </c>
      <c r="AA171" s="9">
        <v>8.5384999999999991</v>
      </c>
      <c r="AB171" s="9">
        <v>2.75</v>
      </c>
      <c r="AC171" s="9">
        <v>0.75</v>
      </c>
      <c r="AD171" s="9">
        <v>0.75</v>
      </c>
      <c r="AE171" s="9">
        <v>1.2893333333333332</v>
      </c>
      <c r="AF171" s="9">
        <v>35.711000000000006</v>
      </c>
      <c r="AG171" s="12">
        <v>12.016666666666666</v>
      </c>
      <c r="AH171" s="9">
        <v>36.576000000000001</v>
      </c>
      <c r="AI171" s="9">
        <v>28.857500000000002</v>
      </c>
      <c r="AJ171" s="9">
        <v>4.75</v>
      </c>
      <c r="AK171" s="9">
        <v>2.75</v>
      </c>
      <c r="AL171" s="9">
        <v>3</v>
      </c>
      <c r="AM171" s="9">
        <v>17.596666666666668</v>
      </c>
      <c r="AN171" s="9">
        <v>43.620000000000005</v>
      </c>
      <c r="AO171" s="12">
        <v>14.997333333333335</v>
      </c>
      <c r="AP171" s="9">
        <v>28.789000000000001</v>
      </c>
      <c r="AQ171" s="9">
        <v>23.144500000000001</v>
      </c>
      <c r="AR171" s="9">
        <v>3.75</v>
      </c>
      <c r="AS171" s="9">
        <v>1.75</v>
      </c>
      <c r="AT171" s="9">
        <v>1.75</v>
      </c>
      <c r="AU171" s="9">
        <v>4.3460000000000001</v>
      </c>
      <c r="AV171" s="9">
        <v>19.459666666666667</v>
      </c>
      <c r="AW171" s="12">
        <v>4.1176666666666675</v>
      </c>
      <c r="AX171" s="9">
        <v>68.007500000000007</v>
      </c>
      <c r="AY171" s="9">
        <v>23.542999999999999</v>
      </c>
      <c r="AZ171" s="9">
        <v>3.25</v>
      </c>
      <c r="BA171" s="9">
        <v>1.25</v>
      </c>
      <c r="BB171" s="9">
        <v>1.25</v>
      </c>
      <c r="BC171" s="9">
        <v>0.5033333333333333</v>
      </c>
      <c r="BD171" s="9">
        <v>27.866666666666664</v>
      </c>
      <c r="BE171" s="12">
        <v>5.343</v>
      </c>
      <c r="BF171" s="19">
        <f t="shared" si="36"/>
        <v>30.660616666666666</v>
      </c>
      <c r="BG171" s="19">
        <f t="shared" si="37"/>
        <v>30.383666666666667</v>
      </c>
      <c r="BH171" s="19">
        <f t="shared" si="38"/>
        <v>12.550516666666667</v>
      </c>
      <c r="BI171" s="19">
        <f t="shared" si="39"/>
        <v>33.847700000000003</v>
      </c>
      <c r="BJ171" s="19">
        <f t="shared" si="40"/>
        <v>21.881216666666667</v>
      </c>
      <c r="BK171" s="62">
        <f t="shared" si="41"/>
        <v>17.7136</v>
      </c>
      <c r="BL171" s="19">
        <f t="shared" si="34"/>
        <v>129.32371666666666</v>
      </c>
      <c r="BM171" s="19">
        <f t="shared" si="35"/>
        <v>147.03731666666664</v>
      </c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</row>
    <row r="172" spans="1:187" s="19" customFormat="1" ht="16" x14ac:dyDescent="0.2">
      <c r="A172" s="54" t="s">
        <v>258</v>
      </c>
      <c r="B172" s="54" t="s">
        <v>122</v>
      </c>
      <c r="C172" s="53">
        <v>43216</v>
      </c>
      <c r="D172" s="43" t="s">
        <v>122</v>
      </c>
      <c r="E172" s="13" t="s">
        <v>142</v>
      </c>
      <c r="F172" s="16" t="s">
        <v>147</v>
      </c>
      <c r="G172" s="27">
        <v>0</v>
      </c>
      <c r="H172" s="16" t="s">
        <v>147</v>
      </c>
      <c r="I172" s="25">
        <v>0</v>
      </c>
      <c r="J172" s="9">
        <v>21.167999999999999</v>
      </c>
      <c r="K172" s="9">
        <v>11.836</v>
      </c>
      <c r="L172" s="31">
        <v>3.75</v>
      </c>
      <c r="M172" s="9">
        <v>2</v>
      </c>
      <c r="N172" s="9">
        <v>2</v>
      </c>
      <c r="O172" s="9">
        <v>11.561666666666667</v>
      </c>
      <c r="P172" s="9">
        <v>31.937666666666669</v>
      </c>
      <c r="Q172" s="12">
        <v>11.364666666666666</v>
      </c>
      <c r="R172" s="9">
        <v>39.778999999999996</v>
      </c>
      <c r="S172" s="9">
        <v>18.283999999999999</v>
      </c>
      <c r="T172" s="9">
        <v>4</v>
      </c>
      <c r="U172" s="9">
        <v>2</v>
      </c>
      <c r="V172" s="9">
        <v>2</v>
      </c>
      <c r="W172" s="9">
        <v>0.70033333333333336</v>
      </c>
      <c r="X172" s="9">
        <v>34.233666666666664</v>
      </c>
      <c r="Y172" s="12">
        <v>14.651666666666666</v>
      </c>
      <c r="Z172" s="9">
        <v>41.420999999999999</v>
      </c>
      <c r="AA172" s="9">
        <v>17.692499999999999</v>
      </c>
      <c r="AB172" s="9">
        <v>3</v>
      </c>
      <c r="AC172" s="9">
        <v>1</v>
      </c>
      <c r="AD172" s="9">
        <v>1</v>
      </c>
      <c r="AE172" s="9">
        <v>3.9333333333333331E-2</v>
      </c>
      <c r="AF172" s="9">
        <v>12.622666666666667</v>
      </c>
      <c r="AG172" s="12">
        <v>7.4123333333333337</v>
      </c>
      <c r="AH172" s="9">
        <v>37.408999999999999</v>
      </c>
      <c r="AI172" s="9">
        <v>33.138999999999996</v>
      </c>
      <c r="AJ172" s="9">
        <v>5</v>
      </c>
      <c r="AK172" s="9">
        <v>3</v>
      </c>
      <c r="AL172" s="9">
        <v>3</v>
      </c>
      <c r="AM172" s="9">
        <v>17.425333333333331</v>
      </c>
      <c r="AN172" s="9">
        <v>34.461666666666666</v>
      </c>
      <c r="AO172" s="12">
        <v>12.839999999999998</v>
      </c>
      <c r="AP172" s="9">
        <v>59.231499999999997</v>
      </c>
      <c r="AQ172" s="9">
        <v>49.953499999999998</v>
      </c>
      <c r="AR172" s="9">
        <v>4.75</v>
      </c>
      <c r="AS172" s="9">
        <v>3</v>
      </c>
      <c r="AT172" s="9">
        <v>2.5</v>
      </c>
      <c r="AU172" s="9">
        <v>10.021000000000001</v>
      </c>
      <c r="AV172" s="9">
        <v>27.914000000000001</v>
      </c>
      <c r="AW172" s="12">
        <v>6.6463333333333336</v>
      </c>
      <c r="AX172" s="9">
        <v>60.141000000000005</v>
      </c>
      <c r="AY172" s="9">
        <v>3.9959999999999996</v>
      </c>
      <c r="AZ172" s="9">
        <v>2</v>
      </c>
      <c r="BA172" s="9">
        <v>0</v>
      </c>
      <c r="BB172" s="9">
        <v>0</v>
      </c>
      <c r="BC172" s="9">
        <v>5.2333333333333336E-2</v>
      </c>
      <c r="BD172" s="9">
        <v>24.154333333333337</v>
      </c>
      <c r="BE172" s="12">
        <v>4.5716666666666663</v>
      </c>
      <c r="BF172" s="19">
        <f t="shared" si="36"/>
        <v>23.140066666666666</v>
      </c>
      <c r="BG172" s="19">
        <f t="shared" si="37"/>
        <v>24.613566666666664</v>
      </c>
      <c r="BH172" s="19">
        <f t="shared" si="38"/>
        <v>15.170483333333333</v>
      </c>
      <c r="BI172" s="19">
        <f t="shared" si="39"/>
        <v>38.289250000000003</v>
      </c>
      <c r="BJ172" s="19">
        <f t="shared" si="40"/>
        <v>33.474983333333334</v>
      </c>
      <c r="BK172" s="62">
        <f t="shared" si="41"/>
        <v>4.8567666666666662</v>
      </c>
      <c r="BL172" s="19">
        <f t="shared" si="34"/>
        <v>134.68835000000001</v>
      </c>
      <c r="BM172" s="19">
        <f t="shared" si="35"/>
        <v>139.54511666666667</v>
      </c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</row>
    <row r="173" spans="1:187" s="19" customFormat="1" ht="16" x14ac:dyDescent="0.2">
      <c r="A173" s="54" t="s">
        <v>258</v>
      </c>
      <c r="B173" s="54" t="s">
        <v>123</v>
      </c>
      <c r="C173" s="53">
        <v>43216</v>
      </c>
      <c r="D173" s="43" t="s">
        <v>123</v>
      </c>
      <c r="E173" s="13" t="s">
        <v>142</v>
      </c>
      <c r="F173" s="16" t="s">
        <v>147</v>
      </c>
      <c r="G173" s="27">
        <v>0</v>
      </c>
      <c r="H173" s="16" t="s">
        <v>147</v>
      </c>
      <c r="I173" s="25">
        <v>0</v>
      </c>
      <c r="J173" s="9">
        <v>26.884999999999998</v>
      </c>
      <c r="K173" s="9">
        <v>15.741</v>
      </c>
      <c r="L173" s="31">
        <v>4.5</v>
      </c>
      <c r="M173" s="9">
        <v>2.25</v>
      </c>
      <c r="N173" s="9">
        <v>2.5</v>
      </c>
      <c r="O173" s="9">
        <v>10.781666666666666</v>
      </c>
      <c r="P173" s="9">
        <v>36.357999999999997</v>
      </c>
      <c r="Q173" s="12">
        <v>11.712666666666665</v>
      </c>
      <c r="R173" s="9">
        <v>39.275999999999996</v>
      </c>
      <c r="S173" s="9">
        <v>23.491500000000002</v>
      </c>
      <c r="T173" s="9">
        <v>4.25</v>
      </c>
      <c r="U173" s="9">
        <v>2</v>
      </c>
      <c r="V173" s="9">
        <v>2</v>
      </c>
      <c r="W173" s="9">
        <v>0.15033333333333332</v>
      </c>
      <c r="X173" s="9">
        <v>28.695000000000004</v>
      </c>
      <c r="Y173" s="12">
        <v>8.0660000000000007</v>
      </c>
      <c r="Z173" s="9">
        <v>53.204999999999998</v>
      </c>
      <c r="AA173" s="9">
        <v>13.387499999999999</v>
      </c>
      <c r="AB173" s="9">
        <v>4</v>
      </c>
      <c r="AC173" s="9">
        <v>2</v>
      </c>
      <c r="AD173" s="9">
        <v>2</v>
      </c>
      <c r="AE173" s="9">
        <v>14.599666666666666</v>
      </c>
      <c r="AF173" s="9">
        <v>51.533333333333331</v>
      </c>
      <c r="AG173" s="12">
        <v>14.281999999999998</v>
      </c>
      <c r="AH173" s="9">
        <v>33.971499999999999</v>
      </c>
      <c r="AI173" s="9">
        <v>29.055499999999999</v>
      </c>
      <c r="AJ173" s="9">
        <v>5</v>
      </c>
      <c r="AK173" s="9">
        <v>3</v>
      </c>
      <c r="AL173" s="9">
        <v>3</v>
      </c>
      <c r="AM173" s="9">
        <v>9.3876666666666662</v>
      </c>
      <c r="AN173" s="9">
        <v>21.767666666666667</v>
      </c>
      <c r="AO173" s="12">
        <v>10.411666666666667</v>
      </c>
      <c r="AP173" s="9">
        <v>32.4255</v>
      </c>
      <c r="AQ173" s="9">
        <v>18.666499999999999</v>
      </c>
      <c r="AR173" s="9">
        <v>4.25</v>
      </c>
      <c r="AS173" s="9">
        <v>2.25</v>
      </c>
      <c r="AT173" s="9">
        <v>2.25</v>
      </c>
      <c r="AU173" s="9">
        <v>2.1696666666666666</v>
      </c>
      <c r="AV173" s="9">
        <v>8.3629999999999995</v>
      </c>
      <c r="AW173" s="12">
        <v>1.9266666666666665</v>
      </c>
      <c r="AX173" s="9">
        <v>54.185500000000005</v>
      </c>
      <c r="AY173" s="9">
        <v>5.4775</v>
      </c>
      <c r="AZ173" s="9">
        <v>2.25</v>
      </c>
      <c r="BA173" s="9">
        <v>0.25</v>
      </c>
      <c r="BB173" s="9">
        <v>0.25</v>
      </c>
      <c r="BC173" s="9">
        <v>0.127</v>
      </c>
      <c r="BD173" s="9">
        <v>14.394666666666666</v>
      </c>
      <c r="BE173" s="12">
        <v>2.3396666666666666</v>
      </c>
      <c r="BF173" s="19">
        <f t="shared" si="36"/>
        <v>27.562866666666668</v>
      </c>
      <c r="BG173" s="19">
        <f t="shared" si="37"/>
        <v>24.975749999999998</v>
      </c>
      <c r="BH173" s="19">
        <f t="shared" si="38"/>
        <v>24.086950000000002</v>
      </c>
      <c r="BI173" s="19">
        <f t="shared" si="39"/>
        <v>34.752200000000002</v>
      </c>
      <c r="BJ173" s="19">
        <f t="shared" si="40"/>
        <v>25.544316666666667</v>
      </c>
      <c r="BK173" s="62">
        <f t="shared" si="41"/>
        <v>6.9467166666666662</v>
      </c>
      <c r="BL173" s="19">
        <f t="shared" si="34"/>
        <v>136.92208333333335</v>
      </c>
      <c r="BM173" s="19">
        <f t="shared" si="35"/>
        <v>143.86880000000002</v>
      </c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</row>
    <row r="174" spans="1:187" s="19" customFormat="1" ht="16" x14ac:dyDescent="0.2">
      <c r="A174" s="54" t="s">
        <v>258</v>
      </c>
      <c r="B174" s="54" t="s">
        <v>124</v>
      </c>
      <c r="C174" s="53">
        <v>43216</v>
      </c>
      <c r="D174" s="43" t="s">
        <v>124</v>
      </c>
      <c r="E174" s="13" t="s">
        <v>142</v>
      </c>
      <c r="F174" s="16" t="s">
        <v>147</v>
      </c>
      <c r="G174" s="27">
        <v>0</v>
      </c>
      <c r="H174" s="16" t="s">
        <v>149</v>
      </c>
      <c r="I174" s="25">
        <v>1</v>
      </c>
      <c r="J174" s="9">
        <v>34.320499999999996</v>
      </c>
      <c r="K174" s="9">
        <v>20.771999999999998</v>
      </c>
      <c r="L174" s="31">
        <v>4.5</v>
      </c>
      <c r="M174" s="9">
        <v>2.5</v>
      </c>
      <c r="N174" s="9">
        <v>2.5</v>
      </c>
      <c r="O174" s="9">
        <v>18.507666666666665</v>
      </c>
      <c r="P174" s="9">
        <v>54.752000000000002</v>
      </c>
      <c r="Q174" s="12">
        <v>17.993333333333332</v>
      </c>
      <c r="R174" s="9">
        <v>52.5505</v>
      </c>
      <c r="S174" s="9">
        <v>33.0595</v>
      </c>
      <c r="T174" s="9">
        <v>4</v>
      </c>
      <c r="U174" s="9">
        <v>2</v>
      </c>
      <c r="V174" s="9">
        <v>2</v>
      </c>
      <c r="W174" s="9">
        <v>0.91600000000000004</v>
      </c>
      <c r="X174" s="9">
        <v>42.282666666666664</v>
      </c>
      <c r="Y174" s="12">
        <v>17.306333333333335</v>
      </c>
      <c r="Z174" s="9">
        <v>57.146500000000003</v>
      </c>
      <c r="AA174" s="9">
        <v>18.16</v>
      </c>
      <c r="AB174" s="9">
        <v>4</v>
      </c>
      <c r="AC174" s="9">
        <v>2</v>
      </c>
      <c r="AD174" s="9">
        <v>2</v>
      </c>
      <c r="AE174" s="9">
        <v>2.464</v>
      </c>
      <c r="AF174" s="9">
        <v>44.256</v>
      </c>
      <c r="AG174" s="12">
        <v>15.940333333333333</v>
      </c>
      <c r="AH174" s="9">
        <v>30.753999999999998</v>
      </c>
      <c r="AI174" s="9">
        <v>24.585000000000001</v>
      </c>
      <c r="AJ174" s="9">
        <v>5</v>
      </c>
      <c r="AK174" s="9">
        <v>3</v>
      </c>
      <c r="AL174" s="9">
        <v>3</v>
      </c>
      <c r="AM174" s="9">
        <v>6.91</v>
      </c>
      <c r="AN174" s="9">
        <v>16.341333333333335</v>
      </c>
      <c r="AO174" s="12">
        <v>7.9993333333333325</v>
      </c>
      <c r="AP174" s="9">
        <v>23.625999999999998</v>
      </c>
      <c r="AQ174" s="9">
        <v>17.159500000000001</v>
      </c>
      <c r="AR174" s="9">
        <v>4</v>
      </c>
      <c r="AS174" s="9">
        <v>2</v>
      </c>
      <c r="AT174" s="9">
        <v>2</v>
      </c>
      <c r="AU174" s="9">
        <v>2.5223333333333335</v>
      </c>
      <c r="AV174" s="9">
        <v>14.901000000000002</v>
      </c>
      <c r="AW174" s="12">
        <v>3.7473333333333336</v>
      </c>
      <c r="AX174" s="9">
        <v>47.788499999999999</v>
      </c>
      <c r="AY174" s="9">
        <v>8.7534999999999989</v>
      </c>
      <c r="AZ174" s="9">
        <v>2.25</v>
      </c>
      <c r="BA174" s="9">
        <v>0.25</v>
      </c>
      <c r="BB174" s="9">
        <v>0.25</v>
      </c>
      <c r="BC174" s="9">
        <v>4.8666666666666664E-2</v>
      </c>
      <c r="BD174" s="9">
        <v>24.134666666666664</v>
      </c>
      <c r="BE174" s="12">
        <v>1.4713333333333332</v>
      </c>
      <c r="BF174" s="19">
        <f t="shared" si="36"/>
        <v>29.526533333333333</v>
      </c>
      <c r="BG174" s="19">
        <f t="shared" si="37"/>
        <v>26.356583333333333</v>
      </c>
      <c r="BH174" s="19">
        <f t="shared" si="38"/>
        <v>24.730033333333331</v>
      </c>
      <c r="BI174" s="19">
        <f t="shared" si="39"/>
        <v>34.154450000000004</v>
      </c>
      <c r="BJ174" s="19">
        <f t="shared" si="40"/>
        <v>23.410683333333331</v>
      </c>
      <c r="BK174" s="62">
        <f t="shared" si="41"/>
        <v>7.1874833333333337</v>
      </c>
      <c r="BL174" s="19">
        <f t="shared" si="34"/>
        <v>138.17828333333333</v>
      </c>
      <c r="BM174" s="19">
        <f t="shared" si="35"/>
        <v>145.36576666666667</v>
      </c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</row>
    <row r="175" spans="1:187" s="19" customFormat="1" ht="16" x14ac:dyDescent="0.2">
      <c r="A175" s="54" t="s">
        <v>258</v>
      </c>
      <c r="B175" s="54" t="s">
        <v>125</v>
      </c>
      <c r="C175" s="53">
        <v>43216</v>
      </c>
      <c r="D175" s="43" t="s">
        <v>125</v>
      </c>
      <c r="E175" s="13" t="s">
        <v>142</v>
      </c>
      <c r="F175" s="16" t="s">
        <v>147</v>
      </c>
      <c r="G175" s="27">
        <v>0</v>
      </c>
      <c r="H175" s="16" t="s">
        <v>149</v>
      </c>
      <c r="I175" s="25">
        <v>1</v>
      </c>
      <c r="J175" s="9">
        <v>31.9145</v>
      </c>
      <c r="K175" s="9">
        <v>23.962499999999999</v>
      </c>
      <c r="L175" s="31">
        <v>4.5</v>
      </c>
      <c r="M175" s="9">
        <v>2.5</v>
      </c>
      <c r="N175" s="9">
        <v>2.5</v>
      </c>
      <c r="O175" s="9">
        <v>15.071666666666665</v>
      </c>
      <c r="P175" s="9">
        <v>34.701666666666668</v>
      </c>
      <c r="Q175" s="12">
        <v>12.258333333333333</v>
      </c>
      <c r="R175" s="9">
        <v>39.457999999999998</v>
      </c>
      <c r="S175" s="9">
        <v>24.241</v>
      </c>
      <c r="T175" s="9">
        <v>4</v>
      </c>
      <c r="U175" s="9">
        <v>2</v>
      </c>
      <c r="V175" s="9">
        <v>2</v>
      </c>
      <c r="W175" s="9">
        <v>0.56533333333333335</v>
      </c>
      <c r="X175" s="9">
        <v>25.911000000000001</v>
      </c>
      <c r="Y175" s="12">
        <v>11.392666666666665</v>
      </c>
      <c r="Z175" s="9">
        <v>35.399000000000001</v>
      </c>
      <c r="AA175" s="9">
        <v>9.7490000000000006</v>
      </c>
      <c r="AB175" s="9">
        <v>3</v>
      </c>
      <c r="AC175" s="9">
        <v>1</v>
      </c>
      <c r="AD175" s="9">
        <v>1</v>
      </c>
      <c r="AE175" s="9">
        <v>2.9459999999999997</v>
      </c>
      <c r="AF175" s="9">
        <v>38.68033333333333</v>
      </c>
      <c r="AG175" s="12">
        <v>10.689333333333332</v>
      </c>
      <c r="AH175" s="9">
        <v>32.932000000000002</v>
      </c>
      <c r="AI175" s="9">
        <v>23.984000000000002</v>
      </c>
      <c r="AJ175" s="9">
        <v>4.5</v>
      </c>
      <c r="AK175" s="9">
        <v>2.5</v>
      </c>
      <c r="AL175" s="9">
        <v>2.5</v>
      </c>
      <c r="AM175" s="9">
        <v>11.609</v>
      </c>
      <c r="AN175" s="9">
        <v>20.397000000000002</v>
      </c>
      <c r="AO175" s="12">
        <v>6.4770000000000003</v>
      </c>
      <c r="AP175" s="9">
        <v>3.5985</v>
      </c>
      <c r="AQ175" s="9">
        <v>2.4640000000000004</v>
      </c>
      <c r="AR175" s="9">
        <v>3</v>
      </c>
      <c r="AS175" s="9">
        <v>1</v>
      </c>
      <c r="AT175" s="9">
        <v>1</v>
      </c>
      <c r="AU175" s="9">
        <v>0.47866666666666663</v>
      </c>
      <c r="AV175" s="9">
        <v>6.7896666666666663</v>
      </c>
      <c r="AW175" s="12">
        <v>0.40900000000000003</v>
      </c>
      <c r="AX175" s="9">
        <v>43.146000000000001</v>
      </c>
      <c r="AY175" s="9">
        <v>4.3075000000000001</v>
      </c>
      <c r="AZ175" s="9">
        <v>2.25</v>
      </c>
      <c r="BA175" s="9">
        <v>0.25</v>
      </c>
      <c r="BB175" s="9">
        <v>0.25</v>
      </c>
      <c r="BC175" s="9">
        <v>6.1666666666666668E-2</v>
      </c>
      <c r="BD175" s="9">
        <v>14.520666666666665</v>
      </c>
      <c r="BE175" s="12">
        <v>3.3443333333333336</v>
      </c>
      <c r="BF175" s="19">
        <f t="shared" si="36"/>
        <v>29.272083333333331</v>
      </c>
      <c r="BG175" s="19">
        <f t="shared" si="37"/>
        <v>24.883366666666667</v>
      </c>
      <c r="BH175" s="19">
        <f t="shared" si="38"/>
        <v>14.703833333333334</v>
      </c>
      <c r="BI175" s="19">
        <f t="shared" si="39"/>
        <v>28.294799999999999</v>
      </c>
      <c r="BJ175" s="19">
        <f t="shared" si="40"/>
        <v>12.9473</v>
      </c>
      <c r="BK175" s="62">
        <f t="shared" si="41"/>
        <v>6.930183333333332</v>
      </c>
      <c r="BL175" s="19">
        <f t="shared" si="34"/>
        <v>110.10138333333333</v>
      </c>
      <c r="BM175" s="19">
        <f t="shared" si="35"/>
        <v>117.03156666666666</v>
      </c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</row>
    <row r="176" spans="1:187" s="19" customFormat="1" ht="16" x14ac:dyDescent="0.2">
      <c r="A176" s="54" t="s">
        <v>258</v>
      </c>
      <c r="B176" s="54" t="s">
        <v>126</v>
      </c>
      <c r="C176" s="53">
        <v>43216</v>
      </c>
      <c r="D176" s="43" t="s">
        <v>126</v>
      </c>
      <c r="E176" s="13" t="s">
        <v>142</v>
      </c>
      <c r="F176" s="16" t="s">
        <v>147</v>
      </c>
      <c r="G176" s="27">
        <v>0</v>
      </c>
      <c r="H176" s="16" t="s">
        <v>149</v>
      </c>
      <c r="I176" s="25">
        <v>1</v>
      </c>
      <c r="J176" s="9">
        <v>37.338499999999996</v>
      </c>
      <c r="K176" s="9">
        <v>26.959499999999998</v>
      </c>
      <c r="L176" s="31">
        <v>4.5</v>
      </c>
      <c r="M176" s="9">
        <v>2.5</v>
      </c>
      <c r="N176" s="9">
        <v>2.5</v>
      </c>
      <c r="O176" s="9">
        <v>13.960333333333333</v>
      </c>
      <c r="P176" s="9">
        <v>44.544333333333327</v>
      </c>
      <c r="Q176" s="12">
        <v>16.851333333333333</v>
      </c>
      <c r="R176" s="9">
        <v>59.900999999999996</v>
      </c>
      <c r="S176" s="9">
        <v>29.906500000000001</v>
      </c>
      <c r="T176" s="9">
        <v>4.5</v>
      </c>
      <c r="U176" s="9">
        <v>2.5</v>
      </c>
      <c r="V176" s="9">
        <v>2.5</v>
      </c>
      <c r="W176" s="9">
        <v>0.27466666666666667</v>
      </c>
      <c r="X176" s="9">
        <v>31.167000000000002</v>
      </c>
      <c r="Y176" s="12">
        <v>13.200333333333333</v>
      </c>
      <c r="Z176" s="9">
        <v>64.673000000000002</v>
      </c>
      <c r="AA176" s="9">
        <v>45.012999999999998</v>
      </c>
      <c r="AB176" s="9">
        <v>4</v>
      </c>
      <c r="AC176" s="9">
        <v>3</v>
      </c>
      <c r="AD176" s="9">
        <v>2</v>
      </c>
      <c r="AE176" s="9">
        <v>0.30633333333333335</v>
      </c>
      <c r="AF176" s="9">
        <v>32.511000000000003</v>
      </c>
      <c r="AG176" s="12">
        <v>11.552666666666667</v>
      </c>
      <c r="AH176" s="9">
        <v>32.46</v>
      </c>
      <c r="AI176" s="9">
        <v>19.52</v>
      </c>
      <c r="AJ176" s="9">
        <v>4.5</v>
      </c>
      <c r="AK176" s="9">
        <v>2.5</v>
      </c>
      <c r="AL176" s="9">
        <v>2.5</v>
      </c>
      <c r="AM176" s="9">
        <v>17.28</v>
      </c>
      <c r="AN176" s="9">
        <v>31.92</v>
      </c>
      <c r="AO176" s="12">
        <v>13.5</v>
      </c>
      <c r="AP176" s="9">
        <v>36.869999999999997</v>
      </c>
      <c r="AQ176" s="9">
        <v>20.16</v>
      </c>
      <c r="AR176" s="9">
        <v>4</v>
      </c>
      <c r="AS176" s="9">
        <v>2</v>
      </c>
      <c r="AT176" s="9">
        <v>2</v>
      </c>
      <c r="AU176" s="9">
        <v>4.88</v>
      </c>
      <c r="AV176" s="9">
        <v>25.14</v>
      </c>
      <c r="AW176" s="12">
        <v>8.11</v>
      </c>
      <c r="AX176" s="9">
        <v>53.84</v>
      </c>
      <c r="AY176" s="9">
        <v>6.82</v>
      </c>
      <c r="AZ176" s="9">
        <v>2.38</v>
      </c>
      <c r="BA176" s="9">
        <v>0.38</v>
      </c>
      <c r="BB176" s="9">
        <v>0.38</v>
      </c>
      <c r="BC176" s="9">
        <v>0.1</v>
      </c>
      <c r="BD176" s="9">
        <v>16.440000000000001</v>
      </c>
      <c r="BE176" s="12">
        <v>1.0900000000000001</v>
      </c>
      <c r="BF176" s="19">
        <f t="shared" si="36"/>
        <v>30.031083333333331</v>
      </c>
      <c r="BG176" s="19">
        <f t="shared" si="37"/>
        <v>29.960683333333332</v>
      </c>
      <c r="BH176" s="19">
        <f t="shared" si="38"/>
        <v>30.306566666666669</v>
      </c>
      <c r="BI176" s="19">
        <f t="shared" si="39"/>
        <v>29.618000000000002</v>
      </c>
      <c r="BJ176" s="19">
        <f t="shared" si="40"/>
        <v>24.147000000000002</v>
      </c>
      <c r="BK176" s="62">
        <f t="shared" si="41"/>
        <v>8.0817999999999994</v>
      </c>
      <c r="BL176" s="19">
        <f t="shared" si="34"/>
        <v>144.06333333333333</v>
      </c>
      <c r="BM176" s="19">
        <f t="shared" si="35"/>
        <v>152.14513333333332</v>
      </c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</row>
    <row r="177" spans="1:187" s="19" customFormat="1" ht="16" x14ac:dyDescent="0.2">
      <c r="A177" s="54" t="s">
        <v>258</v>
      </c>
      <c r="B177" s="54" t="s">
        <v>127</v>
      </c>
      <c r="C177" s="53">
        <v>43216</v>
      </c>
      <c r="D177" s="43" t="s">
        <v>127</v>
      </c>
      <c r="E177" s="13" t="s">
        <v>142</v>
      </c>
      <c r="F177" s="16" t="s">
        <v>147</v>
      </c>
      <c r="G177" s="27">
        <v>0</v>
      </c>
      <c r="H177" s="16" t="s">
        <v>149</v>
      </c>
      <c r="I177" s="25">
        <v>1</v>
      </c>
      <c r="J177" s="9">
        <v>38.335999999999999</v>
      </c>
      <c r="K177" s="9">
        <v>22.262499999999999</v>
      </c>
      <c r="L177" s="31">
        <v>4.5</v>
      </c>
      <c r="M177" s="9">
        <v>2.5</v>
      </c>
      <c r="N177" s="9">
        <v>2.5</v>
      </c>
      <c r="O177" s="9">
        <v>11.891333333333334</v>
      </c>
      <c r="P177" s="9">
        <v>40.014333333333333</v>
      </c>
      <c r="Q177" s="12">
        <v>13.401000000000002</v>
      </c>
      <c r="R177" s="9">
        <v>42.227500000000006</v>
      </c>
      <c r="S177" s="9">
        <v>10.356999999999999</v>
      </c>
      <c r="T177" s="9">
        <v>3.25</v>
      </c>
      <c r="U177" s="9">
        <v>1.25</v>
      </c>
      <c r="V177" s="9">
        <v>1.25</v>
      </c>
      <c r="W177" s="9">
        <v>2.1666666666666667E-2</v>
      </c>
      <c r="X177" s="9">
        <v>28.291666666666668</v>
      </c>
      <c r="Y177" s="12">
        <v>5.4336666666666673</v>
      </c>
      <c r="Z177" s="9">
        <v>40.035499999999999</v>
      </c>
      <c r="AA177" s="9">
        <v>5.532</v>
      </c>
      <c r="AB177" s="9">
        <v>2.75</v>
      </c>
      <c r="AC177" s="9">
        <v>0.75</v>
      </c>
      <c r="AD177" s="9">
        <v>0.75</v>
      </c>
      <c r="AE177" s="9">
        <v>1.6333333333333335E-2</v>
      </c>
      <c r="AF177" s="9">
        <v>19.792999999999999</v>
      </c>
      <c r="AG177" s="12">
        <v>11.476333333333335</v>
      </c>
      <c r="AH177" s="9">
        <v>32.922499999999999</v>
      </c>
      <c r="AI177" s="9">
        <v>23.257999999999999</v>
      </c>
      <c r="AJ177" s="9">
        <v>5</v>
      </c>
      <c r="AK177" s="9">
        <v>3</v>
      </c>
      <c r="AL177" s="9">
        <v>3</v>
      </c>
      <c r="AM177" s="9">
        <v>19.767999999999997</v>
      </c>
      <c r="AN177" s="9">
        <v>38.20366666666667</v>
      </c>
      <c r="AO177" s="12">
        <v>7.0723333333333329</v>
      </c>
      <c r="AP177" s="9">
        <v>26.213999999999999</v>
      </c>
      <c r="AQ177" s="9">
        <v>16.628500000000003</v>
      </c>
      <c r="AR177" s="9">
        <v>3</v>
      </c>
      <c r="AS177" s="9">
        <v>1</v>
      </c>
      <c r="AT177" s="9">
        <v>1</v>
      </c>
      <c r="AU177" s="9">
        <v>4.5516666666666667</v>
      </c>
      <c r="AV177" s="9">
        <v>20.459999999999997</v>
      </c>
      <c r="AW177" s="12">
        <v>5.0583333333333336</v>
      </c>
      <c r="AX177" s="9">
        <v>25.765499999999999</v>
      </c>
      <c r="AY177" s="9">
        <v>1.619</v>
      </c>
      <c r="AZ177" s="9">
        <v>1.5</v>
      </c>
      <c r="BA177" s="9">
        <v>0</v>
      </c>
      <c r="BB177" s="9">
        <v>0</v>
      </c>
      <c r="BC177" s="9">
        <v>7.3666666666666658E-2</v>
      </c>
      <c r="BD177" s="9">
        <v>13.431333333333335</v>
      </c>
      <c r="BE177" s="12">
        <v>0.246</v>
      </c>
      <c r="BF177" s="19">
        <f t="shared" si="36"/>
        <v>29.216349999999998</v>
      </c>
      <c r="BG177" s="19">
        <f t="shared" si="37"/>
        <v>16.404066666666665</v>
      </c>
      <c r="BH177" s="19">
        <f t="shared" si="38"/>
        <v>12.195833333333335</v>
      </c>
      <c r="BI177" s="19">
        <f t="shared" si="39"/>
        <v>33.968650000000004</v>
      </c>
      <c r="BJ177" s="19">
        <f t="shared" si="40"/>
        <v>14.828683333333334</v>
      </c>
      <c r="BK177" s="62">
        <f t="shared" si="41"/>
        <v>3.1865000000000001</v>
      </c>
      <c r="BL177" s="19">
        <f t="shared" si="34"/>
        <v>106.61358333333332</v>
      </c>
      <c r="BM177" s="19">
        <f t="shared" si="35"/>
        <v>109.80008333333332</v>
      </c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</row>
    <row r="178" spans="1:187" s="19" customFormat="1" ht="16" x14ac:dyDescent="0.2">
      <c r="A178" s="54" t="s">
        <v>258</v>
      </c>
      <c r="B178" s="54" t="s">
        <v>128</v>
      </c>
      <c r="C178" s="53">
        <v>43216</v>
      </c>
      <c r="D178" s="43" t="s">
        <v>128</v>
      </c>
      <c r="E178" s="13" t="s">
        <v>142</v>
      </c>
      <c r="F178" s="16" t="s">
        <v>147</v>
      </c>
      <c r="G178" s="27">
        <v>0</v>
      </c>
      <c r="H178" s="16" t="s">
        <v>147</v>
      </c>
      <c r="I178" s="25">
        <v>0</v>
      </c>
      <c r="J178" s="9">
        <v>41.837499999999999</v>
      </c>
      <c r="K178" s="9">
        <v>20.260999999999999</v>
      </c>
      <c r="L178" s="31">
        <v>4.25</v>
      </c>
      <c r="M178" s="9">
        <v>2</v>
      </c>
      <c r="N178" s="9">
        <v>2.5</v>
      </c>
      <c r="O178" s="9">
        <v>11.164666666666667</v>
      </c>
      <c r="P178" s="9">
        <v>57.030333333333324</v>
      </c>
      <c r="Q178" s="12">
        <v>18.469333333333335</v>
      </c>
      <c r="R178" s="9">
        <v>54.411000000000001</v>
      </c>
      <c r="S178" s="9">
        <v>13.817499999999999</v>
      </c>
      <c r="T178" s="9">
        <v>3.5</v>
      </c>
      <c r="U178" s="9">
        <v>1.5</v>
      </c>
      <c r="V178" s="9">
        <v>1.5</v>
      </c>
      <c r="W178" s="9">
        <v>0.37466666666666665</v>
      </c>
      <c r="X178" s="9">
        <v>36.180666666666667</v>
      </c>
      <c r="Y178" s="12">
        <v>5.5596666666666676</v>
      </c>
      <c r="Z178" s="9">
        <v>34.521500000000003</v>
      </c>
      <c r="AA178" s="9">
        <v>3.0060000000000002</v>
      </c>
      <c r="AB178" s="9">
        <v>2.5</v>
      </c>
      <c r="AC178" s="9">
        <v>0.5</v>
      </c>
      <c r="AD178" s="9">
        <v>0</v>
      </c>
      <c r="AE178" s="9">
        <v>3.266666666666667E-2</v>
      </c>
      <c r="AF178" s="9">
        <v>13.246</v>
      </c>
      <c r="AG178" s="12">
        <v>10.668999999999999</v>
      </c>
      <c r="AH178" s="9">
        <v>27.141500000000001</v>
      </c>
      <c r="AI178" s="9">
        <v>16.052500000000002</v>
      </c>
      <c r="AJ178" s="9">
        <v>4</v>
      </c>
      <c r="AK178" s="9">
        <v>2.25</v>
      </c>
      <c r="AL178" s="9">
        <v>2.5</v>
      </c>
      <c r="AM178" s="9">
        <v>22.421000000000003</v>
      </c>
      <c r="AN178" s="9">
        <v>32.309666666666665</v>
      </c>
      <c r="AO178" s="12">
        <v>13.472333333333333</v>
      </c>
      <c r="AP178" s="9">
        <v>40.319000000000003</v>
      </c>
      <c r="AQ178" s="9">
        <v>22.802500000000002</v>
      </c>
      <c r="AR178" s="9">
        <v>4.5</v>
      </c>
      <c r="AS178" s="9">
        <v>2.5</v>
      </c>
      <c r="AT178" s="9">
        <v>2.5</v>
      </c>
      <c r="AU178" s="9">
        <v>8.8379999999999992</v>
      </c>
      <c r="AV178" s="9">
        <v>30.073333333333334</v>
      </c>
      <c r="AW178" s="12">
        <v>10.401666666666667</v>
      </c>
      <c r="AX178" s="9">
        <v>66.673000000000002</v>
      </c>
      <c r="AY178" s="9">
        <v>5.3535000000000004</v>
      </c>
      <c r="AZ178" s="9">
        <v>2</v>
      </c>
      <c r="BA178" s="9">
        <v>0</v>
      </c>
      <c r="BB178" s="9">
        <v>0</v>
      </c>
      <c r="BC178" s="9">
        <v>8.7000000000000008E-2</v>
      </c>
      <c r="BD178" s="9">
        <v>23.375</v>
      </c>
      <c r="BE178" s="12">
        <v>1.2573333333333334</v>
      </c>
      <c r="BF178" s="19">
        <f t="shared" si="36"/>
        <v>27.358033333333331</v>
      </c>
      <c r="BG178" s="19">
        <f t="shared" si="37"/>
        <v>18.927716666666669</v>
      </c>
      <c r="BH178" s="19">
        <f t="shared" si="38"/>
        <v>8.0325000000000006</v>
      </c>
      <c r="BI178" s="19">
        <f t="shared" si="39"/>
        <v>27.702999999999996</v>
      </c>
      <c r="BJ178" s="19">
        <f t="shared" si="40"/>
        <v>28.970416666666665</v>
      </c>
      <c r="BK178" s="62">
        <f t="shared" si="41"/>
        <v>4.6610833333333339</v>
      </c>
      <c r="BL178" s="19">
        <f t="shared" si="34"/>
        <v>110.99166666666666</v>
      </c>
      <c r="BM178" s="19">
        <f t="shared" si="35"/>
        <v>115.65275</v>
      </c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</row>
    <row r="179" spans="1:187" s="19" customFormat="1" ht="16" x14ac:dyDescent="0.2">
      <c r="A179" s="54" t="s">
        <v>258</v>
      </c>
      <c r="B179" s="54" t="s">
        <v>129</v>
      </c>
      <c r="C179" s="53">
        <v>43216</v>
      </c>
      <c r="D179" s="55" t="s">
        <v>129</v>
      </c>
      <c r="E179" s="13" t="s">
        <v>142</v>
      </c>
      <c r="F179" s="16" t="s">
        <v>147</v>
      </c>
      <c r="G179" s="27">
        <v>0</v>
      </c>
      <c r="H179" s="16" t="s">
        <v>149</v>
      </c>
      <c r="I179" s="25">
        <v>1</v>
      </c>
      <c r="J179" s="9">
        <v>32.933500000000002</v>
      </c>
      <c r="K179" s="9">
        <v>15.01</v>
      </c>
      <c r="L179" s="31">
        <v>4</v>
      </c>
      <c r="M179" s="9">
        <v>1.75</v>
      </c>
      <c r="N179" s="9">
        <v>2</v>
      </c>
      <c r="O179" s="9">
        <v>18.123999999999999</v>
      </c>
      <c r="P179" s="9">
        <v>44.773666666666664</v>
      </c>
      <c r="Q179" s="12">
        <v>15.075666666666669</v>
      </c>
      <c r="R179" s="9">
        <v>41.798000000000002</v>
      </c>
      <c r="S179" s="9">
        <v>8.125</v>
      </c>
      <c r="T179" s="9">
        <v>3.25</v>
      </c>
      <c r="U179" s="9">
        <v>1.25</v>
      </c>
      <c r="V179" s="9">
        <v>1.25</v>
      </c>
      <c r="W179" s="9">
        <v>1.3306666666666667</v>
      </c>
      <c r="X179" s="9">
        <v>29.695666666666668</v>
      </c>
      <c r="Y179" s="12">
        <v>7.2243333333333339</v>
      </c>
      <c r="Z179" s="9">
        <v>22.777999999999999</v>
      </c>
      <c r="AA179" s="9">
        <v>2.7214999999999998</v>
      </c>
      <c r="AB179" s="9">
        <v>1.5</v>
      </c>
      <c r="AC179" s="9">
        <v>0.25</v>
      </c>
      <c r="AD179" s="9">
        <v>0</v>
      </c>
      <c r="AE179" s="9">
        <v>0.25566666666666665</v>
      </c>
      <c r="AF179" s="9">
        <v>6.8393333333333333</v>
      </c>
      <c r="AG179" s="12">
        <v>2.716333333333333</v>
      </c>
      <c r="AH179" s="9">
        <v>39.367999999999995</v>
      </c>
      <c r="AI179" s="9">
        <v>23.753</v>
      </c>
      <c r="AJ179" s="9">
        <v>4.75</v>
      </c>
      <c r="AK179" s="9">
        <v>2.75</v>
      </c>
      <c r="AL179" s="9">
        <v>2.75</v>
      </c>
      <c r="AM179" s="9">
        <v>20.603666666666665</v>
      </c>
      <c r="AN179" s="9">
        <v>36.018999999999998</v>
      </c>
      <c r="AO179" s="12">
        <v>11.811999999999999</v>
      </c>
      <c r="AP179" s="9">
        <v>36.212499999999999</v>
      </c>
      <c r="AQ179" s="9">
        <v>19.948</v>
      </c>
      <c r="AR179" s="9">
        <v>3.5</v>
      </c>
      <c r="AS179" s="9">
        <v>1.5</v>
      </c>
      <c r="AT179" s="9">
        <v>1.5</v>
      </c>
      <c r="AU179" s="9">
        <v>3.8559999999999999</v>
      </c>
      <c r="AV179" s="9">
        <v>20.283666666666665</v>
      </c>
      <c r="AW179" s="12">
        <v>6.863666666666667</v>
      </c>
      <c r="AX179" s="9">
        <v>34.918999999999997</v>
      </c>
      <c r="AY179" s="9">
        <v>2.4289999999999998</v>
      </c>
      <c r="AZ179" s="9">
        <v>2</v>
      </c>
      <c r="BA179" s="9">
        <v>0</v>
      </c>
      <c r="BB179" s="9">
        <v>0</v>
      </c>
      <c r="BC179" s="9">
        <v>4.3333333333333335E-2</v>
      </c>
      <c r="BD179" s="9">
        <v>13.838333333333333</v>
      </c>
      <c r="BE179" s="12">
        <v>0.51166666666666671</v>
      </c>
      <c r="BF179" s="19">
        <f t="shared" si="36"/>
        <v>23.496066666666668</v>
      </c>
      <c r="BG179" s="19">
        <f t="shared" si="37"/>
        <v>16.359933333333334</v>
      </c>
      <c r="BH179" s="19">
        <f t="shared" si="38"/>
        <v>4.3762833333333324</v>
      </c>
      <c r="BI179" s="19">
        <f t="shared" si="39"/>
        <v>32.185099999999998</v>
      </c>
      <c r="BJ179" s="19">
        <f t="shared" si="40"/>
        <v>19.671166666666668</v>
      </c>
      <c r="BK179" s="62">
        <f t="shared" si="41"/>
        <v>4.2940666666666667</v>
      </c>
      <c r="BL179" s="19">
        <f t="shared" si="34"/>
        <v>96.088549999999998</v>
      </c>
      <c r="BM179" s="19">
        <f t="shared" si="35"/>
        <v>100.38261666666666</v>
      </c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</row>
    <row r="180" spans="1:187" s="19" customFormat="1" ht="16" x14ac:dyDescent="0.2">
      <c r="A180" s="54" t="s">
        <v>258</v>
      </c>
      <c r="B180" s="54" t="s">
        <v>130</v>
      </c>
      <c r="C180" s="53">
        <v>43216</v>
      </c>
      <c r="D180" s="43" t="s">
        <v>130</v>
      </c>
      <c r="E180" s="13" t="s">
        <v>142</v>
      </c>
      <c r="F180" s="16" t="s">
        <v>147</v>
      </c>
      <c r="G180" s="27">
        <v>0</v>
      </c>
      <c r="H180" s="16" t="s">
        <v>147</v>
      </c>
      <c r="I180" s="25">
        <v>0</v>
      </c>
      <c r="J180" s="9">
        <v>44.152000000000001</v>
      </c>
      <c r="K180" s="9">
        <v>24.3675</v>
      </c>
      <c r="L180" s="31">
        <v>4.75</v>
      </c>
      <c r="M180" s="9">
        <v>2.75</v>
      </c>
      <c r="N180" s="9">
        <v>2.75</v>
      </c>
      <c r="O180" s="9">
        <v>17.850666666666665</v>
      </c>
      <c r="P180" s="9">
        <v>52.997999999999998</v>
      </c>
      <c r="Q180" s="12">
        <v>15.721666666666666</v>
      </c>
      <c r="R180" s="9">
        <v>47.588999999999999</v>
      </c>
      <c r="S180" s="9">
        <v>8.6660000000000004</v>
      </c>
      <c r="T180" s="9">
        <v>3.25</v>
      </c>
      <c r="U180" s="9">
        <v>1</v>
      </c>
      <c r="V180" s="9">
        <v>1</v>
      </c>
      <c r="W180" s="9">
        <v>0.62766666666666671</v>
      </c>
      <c r="X180" s="9">
        <v>38.257666666666665</v>
      </c>
      <c r="Y180" s="12">
        <v>8.0890000000000004</v>
      </c>
      <c r="Z180" s="9">
        <v>44.731999999999999</v>
      </c>
      <c r="AA180" s="9">
        <v>7.2565000000000008</v>
      </c>
      <c r="AB180" s="9">
        <v>3.25</v>
      </c>
      <c r="AC180" s="9">
        <v>1</v>
      </c>
      <c r="AD180" s="9">
        <v>1</v>
      </c>
      <c r="AE180" s="9">
        <v>9.6666666666666665E-2</v>
      </c>
      <c r="AF180" s="9">
        <v>34.804666666666662</v>
      </c>
      <c r="AG180" s="12">
        <v>6.4140000000000006</v>
      </c>
      <c r="AH180" s="9">
        <v>48.137</v>
      </c>
      <c r="AI180" s="9">
        <v>30.619499999999999</v>
      </c>
      <c r="AJ180" s="9">
        <v>5</v>
      </c>
      <c r="AK180" s="9">
        <v>3</v>
      </c>
      <c r="AL180" s="9">
        <v>3</v>
      </c>
      <c r="AM180" s="9">
        <v>21.306000000000001</v>
      </c>
      <c r="AN180" s="9">
        <v>45.56133333333333</v>
      </c>
      <c r="AO180" s="12">
        <v>19.897333333333332</v>
      </c>
      <c r="AP180" s="9">
        <v>29.680500000000002</v>
      </c>
      <c r="AQ180" s="9">
        <v>23.201999999999998</v>
      </c>
      <c r="AR180" s="9">
        <v>4</v>
      </c>
      <c r="AS180" s="9">
        <v>2</v>
      </c>
      <c r="AT180" s="9">
        <v>2</v>
      </c>
      <c r="AU180" s="9">
        <v>8.6839999999999993</v>
      </c>
      <c r="AV180" s="9">
        <v>28.076666666666668</v>
      </c>
      <c r="AW180" s="12">
        <v>8.3183333333333334</v>
      </c>
      <c r="AX180" s="9">
        <v>58.225499999999997</v>
      </c>
      <c r="AY180" s="9">
        <v>4.5065</v>
      </c>
      <c r="AZ180" s="9">
        <v>1.75</v>
      </c>
      <c r="BA180" s="9">
        <v>0</v>
      </c>
      <c r="BB180" s="9">
        <v>0</v>
      </c>
      <c r="BC180" s="9">
        <v>0.18966666666666665</v>
      </c>
      <c r="BD180" s="9">
        <v>33.783999999999999</v>
      </c>
      <c r="BE180" s="12">
        <v>2.0183333333333331</v>
      </c>
      <c r="BF180" s="19">
        <f t="shared" si="36"/>
        <v>31.823916666666669</v>
      </c>
      <c r="BG180" s="19">
        <f t="shared" si="37"/>
        <v>14.8355</v>
      </c>
      <c r="BH180" s="19">
        <f t="shared" si="38"/>
        <v>14.527050000000001</v>
      </c>
      <c r="BI180" s="19">
        <f t="shared" si="39"/>
        <v>35.36215</v>
      </c>
      <c r="BJ180" s="19">
        <f t="shared" si="40"/>
        <v>24.472033333333332</v>
      </c>
      <c r="BK180" s="62">
        <f t="shared" si="41"/>
        <v>4.1524833333333335</v>
      </c>
      <c r="BL180" s="19">
        <f t="shared" si="34"/>
        <v>121.02065</v>
      </c>
      <c r="BM180" s="19">
        <f t="shared" si="35"/>
        <v>125.17313333333334</v>
      </c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</row>
    <row r="181" spans="1:187" s="19" customFormat="1" ht="16" x14ac:dyDescent="0.2">
      <c r="A181" s="54" t="s">
        <v>258</v>
      </c>
      <c r="B181" s="54" t="s">
        <v>131</v>
      </c>
      <c r="C181" s="53">
        <v>43217</v>
      </c>
      <c r="D181" s="42" t="s">
        <v>131</v>
      </c>
      <c r="E181" s="13" t="s">
        <v>142</v>
      </c>
      <c r="F181" s="16" t="s">
        <v>147</v>
      </c>
      <c r="G181" s="27">
        <v>0</v>
      </c>
      <c r="H181" s="16" t="s">
        <v>149</v>
      </c>
      <c r="I181" s="25">
        <v>1</v>
      </c>
      <c r="J181" s="9">
        <v>26.191500000000001</v>
      </c>
      <c r="K181" s="9">
        <v>10.28</v>
      </c>
      <c r="L181" s="31">
        <v>3.75</v>
      </c>
      <c r="M181" s="9">
        <v>1.75</v>
      </c>
      <c r="N181" s="9">
        <v>2</v>
      </c>
      <c r="O181" s="9">
        <v>11.470666666666666</v>
      </c>
      <c r="P181" s="9">
        <v>34.622</v>
      </c>
      <c r="Q181" s="12">
        <v>14.275</v>
      </c>
      <c r="R181" s="9">
        <v>37.834000000000003</v>
      </c>
      <c r="S181" s="9">
        <v>12.103999999999999</v>
      </c>
      <c r="T181" s="9">
        <v>4</v>
      </c>
      <c r="U181" s="9">
        <v>1.75</v>
      </c>
      <c r="V181" s="9">
        <v>1.5</v>
      </c>
      <c r="W181" s="9">
        <v>0.20533333333333334</v>
      </c>
      <c r="X181" s="9">
        <v>22.468666666666667</v>
      </c>
      <c r="Y181" s="12">
        <v>9.5500000000000007</v>
      </c>
      <c r="Z181" s="9">
        <v>42.794499999999999</v>
      </c>
      <c r="AA181" s="9">
        <v>14.480499999999999</v>
      </c>
      <c r="AB181" s="9">
        <v>4</v>
      </c>
      <c r="AC181" s="9">
        <v>2</v>
      </c>
      <c r="AD181" s="9">
        <v>2</v>
      </c>
      <c r="AE181" s="9">
        <v>0.22766666666666668</v>
      </c>
      <c r="AF181" s="9">
        <v>26.272333333333336</v>
      </c>
      <c r="AG181" s="12">
        <v>16.369</v>
      </c>
      <c r="AH181" s="9">
        <v>55.353000000000002</v>
      </c>
      <c r="AI181" s="9">
        <v>27.270499999999998</v>
      </c>
      <c r="AJ181" s="9">
        <v>4.75</v>
      </c>
      <c r="AK181" s="9">
        <v>2.75</v>
      </c>
      <c r="AL181" s="9">
        <v>2.75</v>
      </c>
      <c r="AM181" s="9">
        <v>19.253333333333334</v>
      </c>
      <c r="AN181" s="9">
        <v>39.851333333333336</v>
      </c>
      <c r="AO181" s="12">
        <v>4.0759999999999996</v>
      </c>
      <c r="AP181" s="9">
        <v>36.540500000000002</v>
      </c>
      <c r="AQ181" s="9">
        <v>22.989000000000001</v>
      </c>
      <c r="AR181" s="9">
        <v>4</v>
      </c>
      <c r="AS181" s="9">
        <v>2</v>
      </c>
      <c r="AT181" s="9">
        <v>2</v>
      </c>
      <c r="AU181" s="9">
        <v>3.722</v>
      </c>
      <c r="AV181" s="9">
        <v>12.893333333333333</v>
      </c>
      <c r="AW181" s="12">
        <v>5.3043333333333331</v>
      </c>
      <c r="AX181" s="9">
        <v>56.122</v>
      </c>
      <c r="AY181" s="9">
        <v>7.0249999999999995</v>
      </c>
      <c r="AZ181" s="9">
        <v>2.5</v>
      </c>
      <c r="BA181" s="9">
        <v>0.5</v>
      </c>
      <c r="BB181" s="9">
        <v>0.5</v>
      </c>
      <c r="BC181" s="9">
        <v>2.0953900000000001E-2</v>
      </c>
      <c r="BD181" s="9">
        <v>19.752333333333333</v>
      </c>
      <c r="BE181" s="12">
        <v>6.6926666666666668</v>
      </c>
      <c r="BF181" s="19">
        <f t="shared" si="36"/>
        <v>22.443000000000005</v>
      </c>
      <c r="BG181" s="19">
        <f t="shared" si="37"/>
        <v>20.987900000000003</v>
      </c>
      <c r="BH181" s="19">
        <f t="shared" si="38"/>
        <v>24.404949999999999</v>
      </c>
      <c r="BI181" s="19">
        <f t="shared" si="39"/>
        <v>32.840950000000007</v>
      </c>
      <c r="BJ181" s="19">
        <f t="shared" si="40"/>
        <v>24.149333333333335</v>
      </c>
      <c r="BK181" s="62">
        <f t="shared" si="41"/>
        <v>9.701766666666666</v>
      </c>
      <c r="BL181" s="19">
        <f t="shared" si="34"/>
        <v>124.82613333333335</v>
      </c>
      <c r="BM181" s="19">
        <f t="shared" si="35"/>
        <v>134.52790000000002</v>
      </c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</row>
    <row r="182" spans="1:187" s="19" customFormat="1" ht="16" x14ac:dyDescent="0.2">
      <c r="A182" s="54" t="s">
        <v>258</v>
      </c>
      <c r="B182" s="54" t="s">
        <v>132</v>
      </c>
      <c r="C182" s="53">
        <v>43217</v>
      </c>
      <c r="D182" s="42" t="s">
        <v>132</v>
      </c>
      <c r="E182" s="13" t="s">
        <v>142</v>
      </c>
      <c r="F182" s="16" t="s">
        <v>147</v>
      </c>
      <c r="G182" s="27">
        <v>0</v>
      </c>
      <c r="H182" s="16" t="s">
        <v>148</v>
      </c>
      <c r="I182" s="25">
        <v>2</v>
      </c>
      <c r="J182" s="9">
        <v>33.794499999999999</v>
      </c>
      <c r="K182" s="9">
        <v>15.869499999999999</v>
      </c>
      <c r="L182" s="31">
        <v>4</v>
      </c>
      <c r="M182" s="9">
        <v>2</v>
      </c>
      <c r="N182" s="9">
        <v>2</v>
      </c>
      <c r="O182" s="9">
        <v>11.351999999999999</v>
      </c>
      <c r="P182" s="9">
        <v>44.653666666666659</v>
      </c>
      <c r="Q182" s="12">
        <v>13.404333333333332</v>
      </c>
      <c r="R182" s="9">
        <v>42.430000000000007</v>
      </c>
      <c r="S182" s="9">
        <v>13.015499999999999</v>
      </c>
      <c r="T182" s="9">
        <v>4</v>
      </c>
      <c r="U182" s="9">
        <v>2</v>
      </c>
      <c r="V182" s="9">
        <v>2</v>
      </c>
      <c r="W182" s="9">
        <v>0.22666666666666666</v>
      </c>
      <c r="X182" s="9">
        <v>22.778666666666666</v>
      </c>
      <c r="Y182" s="12">
        <v>4.1873333333333331</v>
      </c>
      <c r="Z182" s="9">
        <v>44.356999999999999</v>
      </c>
      <c r="AA182" s="9">
        <v>12.8055</v>
      </c>
      <c r="AB182" s="9">
        <v>4</v>
      </c>
      <c r="AC182" s="9">
        <v>2</v>
      </c>
      <c r="AD182" s="9">
        <v>2</v>
      </c>
      <c r="AE182" s="9">
        <v>5.4333333333333338E-2</v>
      </c>
      <c r="AF182" s="9">
        <v>19.570333333333334</v>
      </c>
      <c r="AG182" s="12">
        <v>7.4466666666666663</v>
      </c>
      <c r="AH182" s="9">
        <v>61.220500000000001</v>
      </c>
      <c r="AI182" s="9">
        <v>25.625500000000002</v>
      </c>
      <c r="AJ182" s="9">
        <v>5</v>
      </c>
      <c r="AK182" s="9">
        <v>3</v>
      </c>
      <c r="AL182" s="9">
        <v>3</v>
      </c>
      <c r="AM182" s="9">
        <v>26.065333333333331</v>
      </c>
      <c r="AN182" s="9">
        <v>50.243000000000002</v>
      </c>
      <c r="AO182" s="12">
        <v>10.134</v>
      </c>
      <c r="AP182" s="9">
        <v>17.986499999999999</v>
      </c>
      <c r="AQ182" s="9">
        <v>5.8125</v>
      </c>
      <c r="AR182" s="9">
        <v>3.5</v>
      </c>
      <c r="AS182" s="9">
        <v>1.5</v>
      </c>
      <c r="AT182" s="9">
        <v>1.5</v>
      </c>
      <c r="AU182" s="9">
        <v>4.3925000000000001</v>
      </c>
      <c r="AV182" s="9">
        <v>13.1775</v>
      </c>
      <c r="AW182" s="12">
        <v>5.7786666666666662</v>
      </c>
      <c r="AX182" s="9">
        <v>59.9315</v>
      </c>
      <c r="AY182" s="9">
        <v>13.516999999999999</v>
      </c>
      <c r="AZ182" s="9">
        <v>2.5</v>
      </c>
      <c r="BA182" s="9">
        <v>0.5</v>
      </c>
      <c r="BB182" s="9">
        <v>0.5</v>
      </c>
      <c r="BC182" s="9">
        <v>4.7000000000000007E-2</v>
      </c>
      <c r="BD182" s="9">
        <v>21.451000000000004</v>
      </c>
      <c r="BE182" s="12">
        <v>1.1573333333333331</v>
      </c>
      <c r="BF182" s="19">
        <f t="shared" si="36"/>
        <v>24.247383333333332</v>
      </c>
      <c r="BG182" s="19">
        <f t="shared" si="37"/>
        <v>23.040283333333331</v>
      </c>
      <c r="BH182" s="19">
        <f t="shared" si="38"/>
        <v>23.345216666666666</v>
      </c>
      <c r="BI182" s="19">
        <f t="shared" si="39"/>
        <v>33.123799999999996</v>
      </c>
      <c r="BJ182" s="19">
        <f t="shared" si="40"/>
        <v>18.149116666666664</v>
      </c>
      <c r="BK182" s="62">
        <f t="shared" si="41"/>
        <v>9.7974333333333323</v>
      </c>
      <c r="BL182" s="19">
        <f t="shared" si="34"/>
        <v>121.90579999999997</v>
      </c>
      <c r="BM182" s="19">
        <f t="shared" si="35"/>
        <v>131.70323333333332</v>
      </c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</row>
    <row r="183" spans="1:187" s="19" customFormat="1" ht="16" x14ac:dyDescent="0.2">
      <c r="A183" s="54" t="s">
        <v>258</v>
      </c>
      <c r="B183" s="54" t="s">
        <v>133</v>
      </c>
      <c r="C183" s="53">
        <v>43217</v>
      </c>
      <c r="D183" s="42" t="s">
        <v>133</v>
      </c>
      <c r="E183" s="13" t="s">
        <v>142</v>
      </c>
      <c r="F183" s="16" t="s">
        <v>147</v>
      </c>
      <c r="G183" s="27">
        <v>0</v>
      </c>
      <c r="H183" s="16" t="s">
        <v>149</v>
      </c>
      <c r="I183" s="25">
        <v>1</v>
      </c>
      <c r="J183" s="9">
        <v>34.796500000000002</v>
      </c>
      <c r="K183" s="9">
        <v>16.3355</v>
      </c>
      <c r="L183" s="31">
        <v>4</v>
      </c>
      <c r="M183" s="9">
        <v>2</v>
      </c>
      <c r="N183" s="9">
        <v>2.25</v>
      </c>
      <c r="O183" s="9">
        <v>8.8203333333333322</v>
      </c>
      <c r="P183" s="9">
        <v>35.641666666666666</v>
      </c>
      <c r="Q183" s="12">
        <v>13.371333333333332</v>
      </c>
      <c r="R183" s="9">
        <v>48.770499999999998</v>
      </c>
      <c r="S183" s="9">
        <v>19.865499999999997</v>
      </c>
      <c r="T183" s="9">
        <v>4.25</v>
      </c>
      <c r="U183" s="9">
        <v>2</v>
      </c>
      <c r="V183" s="9">
        <v>2.25</v>
      </c>
      <c r="W183" s="9">
        <v>0.25699999999999995</v>
      </c>
      <c r="X183" s="9">
        <v>28.374666666666666</v>
      </c>
      <c r="Y183" s="12">
        <v>7.0019999999999998</v>
      </c>
      <c r="Z183" s="9">
        <v>45.950500000000005</v>
      </c>
      <c r="AA183" s="9">
        <v>7.0605000000000002</v>
      </c>
      <c r="AB183" s="9">
        <v>3</v>
      </c>
      <c r="AC183" s="9">
        <v>1</v>
      </c>
      <c r="AD183" s="9">
        <v>1</v>
      </c>
      <c r="AE183" s="9">
        <v>5.0999999999999997E-2</v>
      </c>
      <c r="AF183" s="9">
        <v>20.783666666666665</v>
      </c>
      <c r="AG183" s="12">
        <v>4.7943333333333333</v>
      </c>
      <c r="AH183" s="9">
        <v>57.551000000000002</v>
      </c>
      <c r="AI183" s="9">
        <v>29.954000000000001</v>
      </c>
      <c r="AJ183" s="9">
        <v>5</v>
      </c>
      <c r="AK183" s="9">
        <v>3</v>
      </c>
      <c r="AL183" s="9">
        <v>3</v>
      </c>
      <c r="AM183" s="9">
        <v>33.794999999999995</v>
      </c>
      <c r="AN183" s="9">
        <v>44.36033333333333</v>
      </c>
      <c r="AO183" s="12">
        <v>16.275000000000002</v>
      </c>
      <c r="AP183" s="9">
        <v>37.064499999999995</v>
      </c>
      <c r="AQ183" s="9">
        <v>29.806000000000001</v>
      </c>
      <c r="AR183" s="9">
        <v>4</v>
      </c>
      <c r="AS183" s="9">
        <v>2</v>
      </c>
      <c r="AT183" s="9">
        <v>2</v>
      </c>
      <c r="AU183" s="9">
        <v>8.3713333333333342</v>
      </c>
      <c r="AV183" s="9">
        <v>25.243000000000006</v>
      </c>
      <c r="AW183" s="12">
        <v>8.9333333333333353</v>
      </c>
      <c r="AX183" s="9">
        <v>57.130666666666663</v>
      </c>
      <c r="AY183" s="9">
        <v>3.5463333333333331</v>
      </c>
      <c r="AZ183" s="9">
        <v>2</v>
      </c>
      <c r="BA183" s="9">
        <v>0</v>
      </c>
      <c r="BB183" s="9">
        <v>0</v>
      </c>
      <c r="BC183" s="9">
        <v>0.10833333333333334</v>
      </c>
      <c r="BD183" s="9">
        <v>24.668666666666667</v>
      </c>
      <c r="BE183" s="12">
        <v>4.9993333333333334</v>
      </c>
      <c r="BF183" s="19">
        <f t="shared" si="36"/>
        <v>25.123183333333333</v>
      </c>
      <c r="BG183" s="19">
        <f t="shared" si="37"/>
        <v>25.339249999999996</v>
      </c>
      <c r="BH183" s="19">
        <f t="shared" si="38"/>
        <v>13.845483333333332</v>
      </c>
      <c r="BI183" s="19">
        <f t="shared" si="39"/>
        <v>35.956000000000003</v>
      </c>
      <c r="BJ183" s="19">
        <f t="shared" si="40"/>
        <v>25.193933333333334</v>
      </c>
      <c r="BK183" s="62">
        <f t="shared" si="41"/>
        <v>4.8545666666666669</v>
      </c>
      <c r="BL183" s="19">
        <f t="shared" si="34"/>
        <v>125.45784999999999</v>
      </c>
      <c r="BM183" s="19">
        <f t="shared" si="35"/>
        <v>130.31241666666665</v>
      </c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</row>
    <row r="184" spans="1:187" s="19" customFormat="1" ht="16" x14ac:dyDescent="0.2">
      <c r="A184" s="54" t="s">
        <v>258</v>
      </c>
      <c r="B184" s="54" t="s">
        <v>134</v>
      </c>
      <c r="C184" s="53">
        <v>43217</v>
      </c>
      <c r="D184" s="42" t="s">
        <v>134</v>
      </c>
      <c r="E184" s="13" t="s">
        <v>142</v>
      </c>
      <c r="F184" s="16" t="s">
        <v>149</v>
      </c>
      <c r="G184" s="27">
        <v>1</v>
      </c>
      <c r="H184" s="16" t="s">
        <v>149</v>
      </c>
      <c r="I184" s="25">
        <v>1</v>
      </c>
      <c r="J184" s="9">
        <v>26.6235</v>
      </c>
      <c r="K184" s="9">
        <v>13.564</v>
      </c>
      <c r="L184" s="31">
        <v>3.75</v>
      </c>
      <c r="M184" s="9">
        <v>1.75</v>
      </c>
      <c r="N184" s="9">
        <v>2</v>
      </c>
      <c r="O184" s="9">
        <v>14.899999999999999</v>
      </c>
      <c r="P184" s="9">
        <v>36.911000000000001</v>
      </c>
      <c r="Q184" s="12">
        <v>10.968333333333334</v>
      </c>
      <c r="R184" s="9">
        <v>47.132999999999996</v>
      </c>
      <c r="S184" s="9">
        <v>9.3784999999999989</v>
      </c>
      <c r="T184" s="9">
        <v>3.25</v>
      </c>
      <c r="U184" s="9">
        <v>1</v>
      </c>
      <c r="V184" s="9">
        <v>1.5</v>
      </c>
      <c r="W184" s="9">
        <v>1.8413333333333333</v>
      </c>
      <c r="X184" s="9">
        <v>40.716999999999999</v>
      </c>
      <c r="Y184" s="12">
        <v>7.1080000000000005</v>
      </c>
      <c r="Z184" s="9">
        <v>53.036000000000001</v>
      </c>
      <c r="AA184" s="9">
        <v>7.891</v>
      </c>
      <c r="AB184" s="9">
        <v>2.25</v>
      </c>
      <c r="AC184" s="9">
        <v>0.25</v>
      </c>
      <c r="AD184" s="9">
        <v>0</v>
      </c>
      <c r="AE184" s="9">
        <v>4.269333333333333</v>
      </c>
      <c r="AF184" s="9">
        <v>47.224333333333334</v>
      </c>
      <c r="AG184" s="12">
        <v>15.307666666666664</v>
      </c>
      <c r="AH184" s="9">
        <v>27.730499999999999</v>
      </c>
      <c r="AI184" s="9">
        <v>21.472999999999999</v>
      </c>
      <c r="AJ184" s="9">
        <v>4.25</v>
      </c>
      <c r="AK184" s="9">
        <v>2.5</v>
      </c>
      <c r="AL184" s="9">
        <v>3</v>
      </c>
      <c r="AM184" s="9">
        <v>21.16</v>
      </c>
      <c r="AN184" s="9">
        <v>46.444999999999993</v>
      </c>
      <c r="AO184" s="12">
        <v>10.998666666666665</v>
      </c>
      <c r="AP184" s="9">
        <v>31.073</v>
      </c>
      <c r="AQ184" s="9">
        <v>23.762</v>
      </c>
      <c r="AR184" s="9">
        <v>4.25</v>
      </c>
      <c r="AS184" s="9">
        <v>2.25</v>
      </c>
      <c r="AT184" s="9">
        <v>2.75</v>
      </c>
      <c r="AU184" s="9">
        <v>5.8933333333333335</v>
      </c>
      <c r="AV184" s="9">
        <v>20.277666666666665</v>
      </c>
      <c r="AW184" s="12">
        <v>4.6963333333333326</v>
      </c>
      <c r="AX184" s="9">
        <v>53.394000000000005</v>
      </c>
      <c r="AY184" s="9">
        <v>12.561500000000001</v>
      </c>
      <c r="AZ184" s="9">
        <v>2.5</v>
      </c>
      <c r="BA184" s="9">
        <v>0.5</v>
      </c>
      <c r="BB184" s="9">
        <v>0.5</v>
      </c>
      <c r="BC184" s="9">
        <v>6.133333333333333E-2</v>
      </c>
      <c r="BD184" s="9">
        <v>19.028000000000002</v>
      </c>
      <c r="BE184" s="12">
        <v>2.3266666666666667</v>
      </c>
      <c r="BF184" s="19">
        <f t="shared" si="36"/>
        <v>22.440733333333334</v>
      </c>
      <c r="BG184" s="19">
        <f t="shared" si="37"/>
        <v>16.473649999999999</v>
      </c>
      <c r="BH184" s="19">
        <f t="shared" si="38"/>
        <v>7.6523666666666674</v>
      </c>
      <c r="BI184" s="19">
        <f t="shared" si="39"/>
        <v>31.3385</v>
      </c>
      <c r="BJ184" s="19">
        <f t="shared" si="40"/>
        <v>27.995833333333337</v>
      </c>
      <c r="BK184" s="62">
        <f t="shared" si="41"/>
        <v>9.8188166666666667</v>
      </c>
      <c r="BL184" s="19">
        <f t="shared" si="34"/>
        <v>105.90108333333333</v>
      </c>
      <c r="BM184" s="19">
        <f t="shared" si="35"/>
        <v>115.7199</v>
      </c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</row>
    <row r="185" spans="1:187" s="19" customFormat="1" ht="16" x14ac:dyDescent="0.2">
      <c r="A185" s="54" t="s">
        <v>258</v>
      </c>
      <c r="B185" s="54" t="s">
        <v>135</v>
      </c>
      <c r="C185" s="53">
        <v>43217</v>
      </c>
      <c r="D185" s="42" t="s">
        <v>135</v>
      </c>
      <c r="E185" s="13" t="s">
        <v>142</v>
      </c>
      <c r="F185" s="16" t="s">
        <v>147</v>
      </c>
      <c r="G185" s="27">
        <v>0</v>
      </c>
      <c r="H185" s="16" t="s">
        <v>147</v>
      </c>
      <c r="I185" s="25">
        <v>0</v>
      </c>
      <c r="J185" s="9">
        <v>34.253500000000003</v>
      </c>
      <c r="K185" s="9">
        <v>17.8825</v>
      </c>
      <c r="L185" s="31">
        <v>4</v>
      </c>
      <c r="M185" s="9">
        <v>2</v>
      </c>
      <c r="N185" s="9">
        <v>2</v>
      </c>
      <c r="O185" s="9">
        <v>12.103999999999999</v>
      </c>
      <c r="P185" s="9">
        <v>44.699666666666666</v>
      </c>
      <c r="Q185" s="12">
        <v>11.836333333333334</v>
      </c>
      <c r="R185" s="9">
        <v>59.256999999999998</v>
      </c>
      <c r="S185" s="9">
        <v>16.605</v>
      </c>
      <c r="T185" s="9">
        <v>4</v>
      </c>
      <c r="U185" s="9">
        <v>2</v>
      </c>
      <c r="V185" s="9">
        <v>2</v>
      </c>
      <c r="W185" s="9">
        <v>0.252</v>
      </c>
      <c r="X185" s="9">
        <v>30.390666666666664</v>
      </c>
      <c r="Y185" s="12">
        <v>8.5540000000000003</v>
      </c>
      <c r="Z185" s="9">
        <v>69.442000000000007</v>
      </c>
      <c r="AA185" s="9">
        <v>2.7185000000000001</v>
      </c>
      <c r="AB185" s="9">
        <v>2</v>
      </c>
      <c r="AC185" s="9">
        <v>0</v>
      </c>
      <c r="AD185" s="9">
        <v>0</v>
      </c>
      <c r="AE185" s="9">
        <v>3.5000000000000003E-2</v>
      </c>
      <c r="AF185" s="9">
        <v>8.1959999999999997</v>
      </c>
      <c r="AG185" s="12">
        <v>4.0599999999999996</v>
      </c>
      <c r="AH185" s="9">
        <v>49.575999999999993</v>
      </c>
      <c r="AI185" s="9">
        <v>33.421500000000002</v>
      </c>
      <c r="AJ185" s="9">
        <v>5</v>
      </c>
      <c r="AK185" s="9">
        <v>3</v>
      </c>
      <c r="AL185" s="9">
        <v>3</v>
      </c>
      <c r="AM185" s="9">
        <v>30.071999999999999</v>
      </c>
      <c r="AN185" s="9">
        <v>53.917999999999999</v>
      </c>
      <c r="AO185" s="12">
        <v>14.83</v>
      </c>
      <c r="AP185" s="9">
        <v>48.224499999999999</v>
      </c>
      <c r="AQ185" s="9">
        <v>31.670999999999999</v>
      </c>
      <c r="AR185" s="9">
        <v>4.25</v>
      </c>
      <c r="AS185" s="9">
        <v>2.25</v>
      </c>
      <c r="AT185" s="9">
        <v>2.25</v>
      </c>
      <c r="AU185" s="9">
        <v>5.1423333333333332</v>
      </c>
      <c r="AV185" s="9">
        <v>20.395666666666667</v>
      </c>
      <c r="AW185" s="12">
        <v>9.1199999999999992</v>
      </c>
      <c r="AX185" s="9">
        <v>52.654499999999999</v>
      </c>
      <c r="AY185" s="9">
        <v>11.211500000000001</v>
      </c>
      <c r="AZ185" s="9">
        <v>2</v>
      </c>
      <c r="BA185" s="9">
        <v>0</v>
      </c>
      <c r="BB185" s="9">
        <v>0</v>
      </c>
      <c r="BC185" s="9">
        <v>4.3000000000000003E-2</v>
      </c>
      <c r="BD185" s="9">
        <v>17.184666666666669</v>
      </c>
      <c r="BE185" s="12">
        <v>5.251666666666666</v>
      </c>
      <c r="BF185" s="19">
        <f t="shared" si="36"/>
        <v>24.291883333333335</v>
      </c>
      <c r="BG185" s="19">
        <f t="shared" si="37"/>
        <v>23.835900000000002</v>
      </c>
      <c r="BH185" s="19">
        <f t="shared" si="38"/>
        <v>4.6778499999999994</v>
      </c>
      <c r="BI185" s="19">
        <f t="shared" si="39"/>
        <v>36.489249999999998</v>
      </c>
      <c r="BJ185" s="19">
        <f t="shared" si="40"/>
        <v>27.564099999999996</v>
      </c>
      <c r="BK185" s="62">
        <f t="shared" si="41"/>
        <v>5.6463166666666664</v>
      </c>
      <c r="BL185" s="19">
        <f t="shared" si="34"/>
        <v>116.85898333333333</v>
      </c>
      <c r="BM185" s="19">
        <f t="shared" si="35"/>
        <v>122.50529999999999</v>
      </c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</row>
    <row r="186" spans="1:187" s="19" customFormat="1" ht="16" x14ac:dyDescent="0.2">
      <c r="A186" s="54" t="s">
        <v>258</v>
      </c>
      <c r="B186" s="54" t="s">
        <v>136</v>
      </c>
      <c r="C186" s="53">
        <v>43217</v>
      </c>
      <c r="D186" s="42" t="s">
        <v>136</v>
      </c>
      <c r="E186" s="13" t="s">
        <v>142</v>
      </c>
      <c r="F186" s="16" t="s">
        <v>147</v>
      </c>
      <c r="G186" s="27">
        <v>0</v>
      </c>
      <c r="H186" s="16" t="s">
        <v>149</v>
      </c>
      <c r="I186" s="25">
        <v>1</v>
      </c>
      <c r="J186" s="9">
        <v>33.201999999999998</v>
      </c>
      <c r="K186" s="9">
        <v>15.8035</v>
      </c>
      <c r="L186" s="31">
        <v>4.25</v>
      </c>
      <c r="M186" s="9">
        <v>2</v>
      </c>
      <c r="N186" s="9">
        <v>2</v>
      </c>
      <c r="O186" s="9">
        <v>12.031666666666666</v>
      </c>
      <c r="P186" s="9">
        <v>37.714666666666666</v>
      </c>
      <c r="Q186" s="12">
        <v>11.537000000000001</v>
      </c>
      <c r="R186" s="9">
        <v>45.611000000000004</v>
      </c>
      <c r="S186" s="9">
        <v>6.0135000000000005</v>
      </c>
      <c r="T186" s="9">
        <v>3</v>
      </c>
      <c r="U186" s="9">
        <v>1</v>
      </c>
      <c r="V186" s="9">
        <v>1</v>
      </c>
      <c r="W186" s="9">
        <v>0.90233333333333332</v>
      </c>
      <c r="X186" s="9">
        <v>27.708666666666669</v>
      </c>
      <c r="Y186" s="12">
        <v>9.1716666666666669</v>
      </c>
      <c r="Z186" s="9">
        <v>65.016999999999996</v>
      </c>
      <c r="AA186" s="9">
        <v>3.931</v>
      </c>
      <c r="AB186" s="9">
        <v>2</v>
      </c>
      <c r="AC186" s="9">
        <v>0</v>
      </c>
      <c r="AD186" s="9">
        <v>0</v>
      </c>
      <c r="AE186" s="9">
        <v>3.5999999999999997E-2</v>
      </c>
      <c r="AF186" s="9">
        <v>10.817333333333332</v>
      </c>
      <c r="AG186" s="12">
        <v>3.3859999999999997</v>
      </c>
      <c r="AH186" s="9">
        <v>51.720500000000001</v>
      </c>
      <c r="AI186" s="9">
        <v>33.965499999999999</v>
      </c>
      <c r="AJ186" s="9">
        <v>4</v>
      </c>
      <c r="AK186" s="9">
        <v>2</v>
      </c>
      <c r="AL186" s="9">
        <v>2.5</v>
      </c>
      <c r="AM186" s="9">
        <v>29.712333333333333</v>
      </c>
      <c r="AN186" s="9">
        <v>53.962666666666671</v>
      </c>
      <c r="AO186" s="12">
        <v>8.7790000000000017</v>
      </c>
      <c r="AP186" s="9">
        <v>8.6029999999999998</v>
      </c>
      <c r="AQ186" s="9">
        <v>3.7190000000000003</v>
      </c>
      <c r="AR186" s="9">
        <v>3</v>
      </c>
      <c r="AS186" s="9">
        <v>1</v>
      </c>
      <c r="AT186" s="9">
        <v>1.25</v>
      </c>
      <c r="AU186" s="9">
        <v>1.3903333333333332</v>
      </c>
      <c r="AV186" s="9">
        <v>4.1393333333333331</v>
      </c>
      <c r="AW186" s="12">
        <v>1.0289999999999999</v>
      </c>
      <c r="AX186" s="9">
        <v>50.942999999999998</v>
      </c>
      <c r="AY186" s="9">
        <v>8.0655000000000001</v>
      </c>
      <c r="AZ186" s="9">
        <v>2</v>
      </c>
      <c r="BA186" s="9">
        <v>0</v>
      </c>
      <c r="BB186" s="9">
        <v>0</v>
      </c>
      <c r="BC186" s="9">
        <v>0.29099999999999998</v>
      </c>
      <c r="BD186" s="9">
        <v>37.363666666666667</v>
      </c>
      <c r="BE186" s="12">
        <v>6.1226666666666674</v>
      </c>
      <c r="BF186" s="19">
        <f t="shared" si="36"/>
        <v>24.55405</v>
      </c>
      <c r="BG186" s="19">
        <f t="shared" si="37"/>
        <v>14.178516666666667</v>
      </c>
      <c r="BH186" s="19">
        <f t="shared" si="38"/>
        <v>4.7317</v>
      </c>
      <c r="BI186" s="19">
        <f t="shared" si="39"/>
        <v>26.753450000000001</v>
      </c>
      <c r="BJ186" s="19">
        <f t="shared" si="40"/>
        <v>13.9673</v>
      </c>
      <c r="BK186" s="62">
        <f t="shared" si="41"/>
        <v>5.4188166666666664</v>
      </c>
      <c r="BL186" s="19">
        <f t="shared" si="34"/>
        <v>84.185016666666669</v>
      </c>
      <c r="BM186" s="19">
        <f t="shared" si="35"/>
        <v>89.603833333333341</v>
      </c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</row>
    <row r="187" spans="1:187" s="19" customFormat="1" ht="16" x14ac:dyDescent="0.2">
      <c r="A187" s="54" t="s">
        <v>258</v>
      </c>
      <c r="B187" s="54" t="s">
        <v>137</v>
      </c>
      <c r="C187" s="53">
        <v>43217</v>
      </c>
      <c r="D187" s="42" t="s">
        <v>137</v>
      </c>
      <c r="E187" s="13" t="s">
        <v>142</v>
      </c>
      <c r="F187" s="16" t="s">
        <v>149</v>
      </c>
      <c r="G187" s="27">
        <v>1</v>
      </c>
      <c r="H187" s="16" t="s">
        <v>147</v>
      </c>
      <c r="I187" s="25">
        <v>0</v>
      </c>
      <c r="J187" s="9">
        <v>33.756</v>
      </c>
      <c r="K187" s="9">
        <v>22.210999999999999</v>
      </c>
      <c r="L187" s="31">
        <v>4.5</v>
      </c>
      <c r="M187" s="9">
        <v>2.5</v>
      </c>
      <c r="N187" s="9">
        <v>3</v>
      </c>
      <c r="O187" s="9">
        <v>8.7023333333333337</v>
      </c>
      <c r="P187" s="9">
        <v>37.905333333333338</v>
      </c>
      <c r="Q187" s="12">
        <v>9.4863333333333326</v>
      </c>
      <c r="R187" s="9">
        <v>58.307500000000005</v>
      </c>
      <c r="S187" s="9">
        <v>24.319499999999998</v>
      </c>
      <c r="T187" s="9">
        <v>5</v>
      </c>
      <c r="U187" s="9">
        <v>3</v>
      </c>
      <c r="V187" s="9">
        <v>3</v>
      </c>
      <c r="W187" s="9">
        <v>1.4290000000000003</v>
      </c>
      <c r="X187" s="9">
        <v>39.988</v>
      </c>
      <c r="Y187" s="12">
        <v>10.022333333333334</v>
      </c>
      <c r="Z187" s="9">
        <v>73.972999999999999</v>
      </c>
      <c r="AA187" s="9">
        <v>6.4809999999999999</v>
      </c>
      <c r="AB187" s="9">
        <v>2.75</v>
      </c>
      <c r="AC187" s="9">
        <v>0.5</v>
      </c>
      <c r="AD187" s="9">
        <v>0.5</v>
      </c>
      <c r="AE187" s="9">
        <v>3.4666666666666672E-2</v>
      </c>
      <c r="AF187" s="9">
        <v>25.326999999999998</v>
      </c>
      <c r="AG187" s="12">
        <v>3.9173333333333336</v>
      </c>
      <c r="AH187" s="9">
        <v>41.388499999999993</v>
      </c>
      <c r="AI187" s="9">
        <v>30.595500000000001</v>
      </c>
      <c r="AJ187" s="9">
        <v>5</v>
      </c>
      <c r="AK187" s="9">
        <v>3</v>
      </c>
      <c r="AL187" s="9">
        <v>3</v>
      </c>
      <c r="AM187" s="9">
        <v>28.208333333333332</v>
      </c>
      <c r="AN187" s="9">
        <v>42.369</v>
      </c>
      <c r="AO187" s="12">
        <v>9.527333333333333</v>
      </c>
      <c r="AP187" s="9">
        <v>58.055499999999995</v>
      </c>
      <c r="AQ187" s="9">
        <v>37.269500000000001</v>
      </c>
      <c r="AR187" s="9">
        <v>4</v>
      </c>
      <c r="AS187" s="9">
        <v>2</v>
      </c>
      <c r="AT187" s="9">
        <v>2</v>
      </c>
      <c r="AU187" s="9">
        <v>4.9633333333333329</v>
      </c>
      <c r="AV187" s="9">
        <v>44.496999999999993</v>
      </c>
      <c r="AW187" s="12">
        <v>3.5399999999999996</v>
      </c>
      <c r="AX187" s="9">
        <v>56.248000000000005</v>
      </c>
      <c r="AY187" s="9">
        <v>9.1675000000000004</v>
      </c>
      <c r="AZ187" s="9">
        <v>2.25</v>
      </c>
      <c r="BA187" s="9">
        <v>0.25</v>
      </c>
      <c r="BB187" s="9">
        <v>0.25</v>
      </c>
      <c r="BC187" s="9">
        <v>1.0666666666666666E-2</v>
      </c>
      <c r="BD187" s="9">
        <v>33.616666666666667</v>
      </c>
      <c r="BE187" s="12">
        <v>2.8593333333333333</v>
      </c>
      <c r="BF187" s="19">
        <f t="shared" si="36"/>
        <v>30.484733333333331</v>
      </c>
      <c r="BG187" s="19">
        <f t="shared" si="37"/>
        <v>33.414183333333341</v>
      </c>
      <c r="BH187" s="19">
        <f t="shared" si="38"/>
        <v>9.8698333333333341</v>
      </c>
      <c r="BI187" s="19">
        <f t="shared" si="39"/>
        <v>36.766500000000001</v>
      </c>
      <c r="BJ187" s="19">
        <f t="shared" si="40"/>
        <v>25.400949999999998</v>
      </c>
      <c r="BK187" s="62">
        <f t="shared" si="41"/>
        <v>7.3676833333333329</v>
      </c>
      <c r="BL187" s="19">
        <f t="shared" si="34"/>
        <v>135.93620000000001</v>
      </c>
      <c r="BM187" s="19">
        <f t="shared" si="35"/>
        <v>143.30388333333335</v>
      </c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</row>
    <row r="188" spans="1:187" s="19" customFormat="1" ht="16" x14ac:dyDescent="0.2">
      <c r="A188" s="54" t="s">
        <v>258</v>
      </c>
      <c r="B188" s="54" t="s">
        <v>138</v>
      </c>
      <c r="C188" s="53">
        <v>43217</v>
      </c>
      <c r="D188" s="42" t="s">
        <v>138</v>
      </c>
      <c r="E188" s="13" t="s">
        <v>142</v>
      </c>
      <c r="F188" s="16" t="s">
        <v>147</v>
      </c>
      <c r="G188" s="27">
        <v>0</v>
      </c>
      <c r="H188" s="16" t="s">
        <v>147</v>
      </c>
      <c r="I188" s="25">
        <v>0</v>
      </c>
      <c r="J188" s="9">
        <v>36.975999999999999</v>
      </c>
      <c r="K188" s="9">
        <v>15.890499999999999</v>
      </c>
      <c r="L188" s="31">
        <v>4.5</v>
      </c>
      <c r="M188" s="9">
        <v>2.5</v>
      </c>
      <c r="N188" s="9">
        <v>2.75</v>
      </c>
      <c r="O188" s="9">
        <v>12.577</v>
      </c>
      <c r="P188" s="9">
        <v>47.251333333333328</v>
      </c>
      <c r="Q188" s="12">
        <v>11.675333333333334</v>
      </c>
      <c r="R188" s="9">
        <v>53.012500000000003</v>
      </c>
      <c r="S188" s="9">
        <v>14.911999999999999</v>
      </c>
      <c r="T188" s="9">
        <v>3.75</v>
      </c>
      <c r="U188" s="9">
        <v>1.75</v>
      </c>
      <c r="V188" s="9">
        <v>1.75</v>
      </c>
      <c r="W188" s="9">
        <v>0.16233333333333333</v>
      </c>
      <c r="X188" s="9">
        <v>42.363333333333337</v>
      </c>
      <c r="Y188" s="12">
        <v>7.1146666666666674</v>
      </c>
      <c r="Z188" s="9">
        <v>51.920500000000004</v>
      </c>
      <c r="AA188" s="9">
        <v>0.56099999999999994</v>
      </c>
      <c r="AB188" s="9">
        <v>2</v>
      </c>
      <c r="AC188" s="9">
        <v>0</v>
      </c>
      <c r="AD188" s="9">
        <v>0</v>
      </c>
      <c r="AE188" s="9">
        <v>2.1333333333333333E-2</v>
      </c>
      <c r="AF188" s="9">
        <v>9.004666666666667</v>
      </c>
      <c r="AG188" s="12">
        <v>4.6383333333333336</v>
      </c>
      <c r="AH188" s="9">
        <v>60.311</v>
      </c>
      <c r="AI188" s="9">
        <v>53.014499999999998</v>
      </c>
      <c r="AJ188" s="9">
        <v>5</v>
      </c>
      <c r="AK188" s="9">
        <v>3</v>
      </c>
      <c r="AL188" s="9">
        <v>3</v>
      </c>
      <c r="AM188" s="9">
        <v>24.551666666666666</v>
      </c>
      <c r="AN188" s="9">
        <v>56.872000000000007</v>
      </c>
      <c r="AO188" s="12">
        <v>28.939999999999998</v>
      </c>
      <c r="AP188" s="9">
        <v>40.967500000000001</v>
      </c>
      <c r="AQ188" s="9">
        <v>29.162500000000001</v>
      </c>
      <c r="AR188" s="9">
        <v>4</v>
      </c>
      <c r="AS188" s="9">
        <v>2</v>
      </c>
      <c r="AT188" s="9">
        <v>2</v>
      </c>
      <c r="AU188" s="9">
        <v>7.6970000000000001</v>
      </c>
      <c r="AV188" s="9">
        <v>26.837333333333333</v>
      </c>
      <c r="AW188" s="12">
        <v>7.3873333333333333</v>
      </c>
      <c r="AX188" s="9">
        <v>49.397999999999996</v>
      </c>
      <c r="AY188" s="9">
        <v>2.0164999999999997</v>
      </c>
      <c r="AZ188" s="9">
        <v>2</v>
      </c>
      <c r="BA188" s="9">
        <v>0</v>
      </c>
      <c r="BB188" s="9">
        <v>0</v>
      </c>
      <c r="BC188" s="9">
        <v>1.2666666666666666E-2</v>
      </c>
      <c r="BD188" s="9">
        <v>43.902666666666669</v>
      </c>
      <c r="BE188" s="12">
        <v>4.6420000000000003</v>
      </c>
      <c r="BF188" s="19">
        <f t="shared" si="36"/>
        <v>29.239083333333337</v>
      </c>
      <c r="BG188" s="19">
        <f t="shared" si="37"/>
        <v>21.357666666666667</v>
      </c>
      <c r="BH188" s="19">
        <f t="shared" si="38"/>
        <v>4.5199333333333334</v>
      </c>
      <c r="BI188" s="19">
        <f t="shared" si="39"/>
        <v>38.197699999999998</v>
      </c>
      <c r="BJ188" s="19">
        <f t="shared" si="40"/>
        <v>24.974983333333334</v>
      </c>
      <c r="BK188" s="62">
        <f t="shared" si="41"/>
        <v>4.6658499999999998</v>
      </c>
      <c r="BL188" s="19">
        <f t="shared" si="34"/>
        <v>118.28936666666667</v>
      </c>
      <c r="BM188" s="19">
        <f t="shared" si="35"/>
        <v>122.95521666666667</v>
      </c>
    </row>
    <row r="189" spans="1:187" s="19" customFormat="1" ht="16" x14ac:dyDescent="0.2">
      <c r="A189" s="54" t="s">
        <v>258</v>
      </c>
      <c r="B189" s="54" t="s">
        <v>139</v>
      </c>
      <c r="C189" s="53">
        <v>43217</v>
      </c>
      <c r="D189" s="42" t="s">
        <v>139</v>
      </c>
      <c r="E189" s="18" t="s">
        <v>142</v>
      </c>
      <c r="F189" s="16" t="s">
        <v>149</v>
      </c>
      <c r="G189" s="27">
        <v>1</v>
      </c>
      <c r="H189" s="16" t="s">
        <v>149</v>
      </c>
      <c r="I189" s="25">
        <v>1</v>
      </c>
      <c r="J189" s="9">
        <v>51.118000000000002</v>
      </c>
      <c r="K189" s="9">
        <v>17.8965</v>
      </c>
      <c r="L189" s="31">
        <v>4.5</v>
      </c>
      <c r="M189" s="9">
        <v>2.5</v>
      </c>
      <c r="N189" s="9">
        <v>2.5</v>
      </c>
      <c r="O189" s="9">
        <v>15.750333333333332</v>
      </c>
      <c r="P189" s="9">
        <v>52.495000000000005</v>
      </c>
      <c r="Q189" s="12">
        <v>16.740333333333336</v>
      </c>
      <c r="R189" s="9">
        <v>43.752499999999998</v>
      </c>
      <c r="S189" s="9">
        <v>5.9965000000000002</v>
      </c>
      <c r="T189" s="9">
        <v>3</v>
      </c>
      <c r="U189" s="9">
        <v>1</v>
      </c>
      <c r="V189" s="9">
        <v>1</v>
      </c>
      <c r="W189" s="9">
        <v>0.14166666666666666</v>
      </c>
      <c r="X189" s="9">
        <v>31.470333333333333</v>
      </c>
      <c r="Y189" s="12">
        <v>8.7530000000000001</v>
      </c>
      <c r="Z189" s="9">
        <v>54.853999999999999</v>
      </c>
      <c r="AA189" s="9">
        <v>2.8784999999999998</v>
      </c>
      <c r="AB189" s="9">
        <v>2.75</v>
      </c>
      <c r="AC189" s="9">
        <v>0.5</v>
      </c>
      <c r="AD189" s="9">
        <v>0.75</v>
      </c>
      <c r="AE189" s="9">
        <v>0.70800000000000007</v>
      </c>
      <c r="AF189" s="9">
        <v>37.937999999999995</v>
      </c>
      <c r="AG189" s="12">
        <v>13.340666666666666</v>
      </c>
      <c r="AH189" s="9">
        <v>34.780499999999996</v>
      </c>
      <c r="AI189" s="9">
        <v>20.607999999999997</v>
      </c>
      <c r="AJ189" s="9">
        <v>5</v>
      </c>
      <c r="AK189" s="9">
        <v>3</v>
      </c>
      <c r="AL189" s="9">
        <v>3</v>
      </c>
      <c r="AM189" s="9">
        <v>32.051333333333332</v>
      </c>
      <c r="AN189" s="9">
        <v>50.830333333333336</v>
      </c>
      <c r="AO189" s="12">
        <v>12.558666666666667</v>
      </c>
      <c r="AP189" s="9">
        <v>44.685000000000002</v>
      </c>
      <c r="AQ189" s="9">
        <v>16.801500000000001</v>
      </c>
      <c r="AR189" s="9">
        <v>3.25</v>
      </c>
      <c r="AS189" s="9">
        <v>1.25</v>
      </c>
      <c r="AT189" s="9">
        <v>1.25</v>
      </c>
      <c r="AU189" s="9">
        <v>12.505333333333333</v>
      </c>
      <c r="AV189" s="9">
        <v>37.143000000000001</v>
      </c>
      <c r="AW189" s="12">
        <v>11.679666666666668</v>
      </c>
      <c r="AX189" s="9">
        <v>62.883000000000003</v>
      </c>
      <c r="AY189" s="9">
        <v>2.6154999999999999</v>
      </c>
      <c r="AZ189" s="9">
        <v>2</v>
      </c>
      <c r="BA189" s="9">
        <v>0</v>
      </c>
      <c r="BB189" s="9">
        <v>0</v>
      </c>
      <c r="BC189" s="9">
        <v>2.8000000000000001E-2</v>
      </c>
      <c r="BD189" s="9">
        <v>29.393333333333331</v>
      </c>
      <c r="BE189" s="12">
        <v>5.136333333333333</v>
      </c>
      <c r="BF189" s="19">
        <f t="shared" si="36"/>
        <v>29.113683333333331</v>
      </c>
      <c r="BG189" s="19">
        <f t="shared" si="37"/>
        <v>14.13495</v>
      </c>
      <c r="BH189" s="19">
        <f t="shared" si="38"/>
        <v>11.284416666666667</v>
      </c>
      <c r="BI189" s="19">
        <f t="shared" si="39"/>
        <v>33.720950000000002</v>
      </c>
      <c r="BJ189" s="19">
        <f t="shared" si="40"/>
        <v>17.673116666666669</v>
      </c>
      <c r="BK189" s="62">
        <f t="shared" si="41"/>
        <v>4.7751833333333327</v>
      </c>
      <c r="BL189" s="19">
        <f t="shared" si="34"/>
        <v>105.92711666666666</v>
      </c>
      <c r="BM189" s="19">
        <f t="shared" si="35"/>
        <v>110.70229999999999</v>
      </c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</row>
    <row r="190" spans="1:187" s="19" customFormat="1" ht="16" x14ac:dyDescent="0.2">
      <c r="A190" s="54" t="s">
        <v>258</v>
      </c>
      <c r="B190" s="54" t="s">
        <v>140</v>
      </c>
      <c r="C190" s="53">
        <v>43217</v>
      </c>
      <c r="D190" s="43" t="s">
        <v>140</v>
      </c>
      <c r="E190" s="18" t="s">
        <v>142</v>
      </c>
      <c r="F190" s="16" t="s">
        <v>147</v>
      </c>
      <c r="G190" s="27">
        <v>0</v>
      </c>
      <c r="H190" s="16" t="s">
        <v>149</v>
      </c>
      <c r="I190" s="25">
        <v>1</v>
      </c>
      <c r="J190" s="9">
        <v>49.582499999999996</v>
      </c>
      <c r="K190" s="9">
        <v>22.373000000000001</v>
      </c>
      <c r="L190" s="31">
        <v>5</v>
      </c>
      <c r="M190" s="9">
        <v>3</v>
      </c>
      <c r="N190" s="9">
        <v>3</v>
      </c>
      <c r="O190" s="9">
        <v>16.155333333333335</v>
      </c>
      <c r="P190" s="9">
        <v>43.597666666666669</v>
      </c>
      <c r="Q190" s="12">
        <v>11.818333333333333</v>
      </c>
      <c r="R190" s="9">
        <v>63.873500000000007</v>
      </c>
      <c r="S190" s="9">
        <v>20.064</v>
      </c>
      <c r="T190" s="9">
        <v>4</v>
      </c>
      <c r="U190" s="9">
        <v>2</v>
      </c>
      <c r="V190" s="9">
        <v>2</v>
      </c>
      <c r="W190" s="9">
        <v>0.9966666666666667</v>
      </c>
      <c r="X190" s="9">
        <v>36.630000000000003</v>
      </c>
      <c r="Y190" s="12">
        <v>4.3663333333333334</v>
      </c>
      <c r="Z190" s="9">
        <v>69.600999999999999</v>
      </c>
      <c r="AA190" s="9">
        <v>1.8165</v>
      </c>
      <c r="AB190" s="9">
        <v>2</v>
      </c>
      <c r="AC190" s="9">
        <v>0</v>
      </c>
      <c r="AD190" s="9">
        <v>0</v>
      </c>
      <c r="AE190" s="9">
        <v>0.151</v>
      </c>
      <c r="AF190" s="9">
        <v>35.603666666666669</v>
      </c>
      <c r="AG190" s="12">
        <v>3.3949999999999996</v>
      </c>
      <c r="AH190" s="9">
        <v>46.76</v>
      </c>
      <c r="AI190" s="9">
        <v>21.93</v>
      </c>
      <c r="AJ190" s="9">
        <v>5</v>
      </c>
      <c r="AK190" s="9">
        <v>3</v>
      </c>
      <c r="AL190" s="9">
        <v>3</v>
      </c>
      <c r="AM190" s="9">
        <v>24.026666666666667</v>
      </c>
      <c r="AN190" s="9">
        <v>39.224333333333334</v>
      </c>
      <c r="AO190" s="12">
        <v>9.8930000000000007</v>
      </c>
      <c r="AP190" s="9">
        <v>44.900499999999994</v>
      </c>
      <c r="AQ190" s="9">
        <v>32.851500000000001</v>
      </c>
      <c r="AR190" s="9">
        <v>5</v>
      </c>
      <c r="AS190" s="9">
        <v>3</v>
      </c>
      <c r="AT190" s="9">
        <v>2.75</v>
      </c>
      <c r="AU190" s="9">
        <v>14.350999999999999</v>
      </c>
      <c r="AV190" s="9">
        <v>32.567333333333337</v>
      </c>
      <c r="AW190" s="12">
        <v>8.7910000000000004</v>
      </c>
      <c r="AX190" s="9">
        <v>67.40100000000001</v>
      </c>
      <c r="AY190" s="9">
        <v>15.481000000000002</v>
      </c>
      <c r="AZ190" s="9">
        <v>3</v>
      </c>
      <c r="BA190" s="9">
        <v>1.25</v>
      </c>
      <c r="BB190" s="9">
        <v>1</v>
      </c>
      <c r="BC190" s="9">
        <v>0.18533333333333335</v>
      </c>
      <c r="BD190" s="9">
        <v>27.01</v>
      </c>
      <c r="BE190" s="12">
        <v>5.519333333333333</v>
      </c>
      <c r="BF190" s="19">
        <f t="shared" si="36"/>
        <v>33.399133333333332</v>
      </c>
      <c r="BG190" s="19">
        <f t="shared" si="37"/>
        <v>23.763033333333333</v>
      </c>
      <c r="BH190" s="19">
        <f t="shared" si="38"/>
        <v>4.5211500000000004</v>
      </c>
      <c r="BI190" s="19">
        <f t="shared" si="39"/>
        <v>35.458150000000003</v>
      </c>
      <c r="BJ190" s="19">
        <f t="shared" si="40"/>
        <v>33.311750000000004</v>
      </c>
      <c r="BK190" s="62">
        <f t="shared" si="41"/>
        <v>15.592533333333332</v>
      </c>
      <c r="BL190" s="19">
        <f t="shared" si="34"/>
        <v>130.45321666666666</v>
      </c>
      <c r="BM190" s="19">
        <f t="shared" si="35"/>
        <v>146.04575</v>
      </c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</row>
    <row r="191" spans="1:187" x14ac:dyDescent="0.2">
      <c r="A191" s="54" t="s">
        <v>258</v>
      </c>
      <c r="B191" t="s">
        <v>298</v>
      </c>
      <c r="C191" s="59" t="s">
        <v>303</v>
      </c>
      <c r="D191" s="36" t="s">
        <v>304</v>
      </c>
      <c r="E191" s="21" t="s">
        <v>142</v>
      </c>
      <c r="F191" s="21" t="s">
        <v>259</v>
      </c>
      <c r="G191" s="23" t="s">
        <v>259</v>
      </c>
      <c r="H191" s="21" t="s">
        <v>259</v>
      </c>
      <c r="I191" s="22" t="s">
        <v>259</v>
      </c>
      <c r="J191" s="10">
        <v>17.663249999999998</v>
      </c>
      <c r="K191" s="9">
        <v>2.9</v>
      </c>
      <c r="L191" s="9">
        <v>3</v>
      </c>
      <c r="M191" s="9">
        <v>1</v>
      </c>
      <c r="N191" s="9">
        <v>1</v>
      </c>
      <c r="O191" s="9">
        <v>10.879666666666665</v>
      </c>
      <c r="P191" s="9">
        <v>36.393333333333338</v>
      </c>
      <c r="Q191" s="12">
        <v>10.999666666666668</v>
      </c>
      <c r="R191" s="9">
        <v>31.87</v>
      </c>
      <c r="S191" s="9">
        <v>0.38</v>
      </c>
      <c r="T191" s="9">
        <v>2.5</v>
      </c>
      <c r="U191" s="9">
        <v>0.38</v>
      </c>
      <c r="V191" s="9">
        <v>0.5</v>
      </c>
      <c r="W191" s="9">
        <v>4.3000000000000003E-2</v>
      </c>
      <c r="X191" s="9">
        <v>20.388999999999999</v>
      </c>
      <c r="Y191" s="12">
        <v>3.4826666666666668</v>
      </c>
      <c r="Z191" s="9">
        <v>62.16</v>
      </c>
      <c r="AA191" s="9">
        <v>0.19500000000000001</v>
      </c>
      <c r="AB191" s="9">
        <v>2</v>
      </c>
      <c r="AC191" s="9">
        <v>0</v>
      </c>
      <c r="AD191" s="9">
        <v>0</v>
      </c>
      <c r="AE191" s="9">
        <v>3.6000000000000004E-2</v>
      </c>
      <c r="AF191" s="9">
        <v>3.8256666666666668</v>
      </c>
      <c r="AG191" s="12">
        <v>1.0423333333333333</v>
      </c>
      <c r="AH191" s="9">
        <v>40.234999999999999</v>
      </c>
      <c r="AI191" s="9">
        <v>12.656000000000001</v>
      </c>
      <c r="AJ191" s="9">
        <v>4</v>
      </c>
      <c r="AK191" s="9">
        <v>2</v>
      </c>
      <c r="AL191" s="9">
        <v>2</v>
      </c>
      <c r="AM191" s="9">
        <v>22.010666666666665</v>
      </c>
      <c r="AN191" s="9">
        <v>51.314</v>
      </c>
      <c r="AO191" s="12">
        <v>19.691999999999997</v>
      </c>
      <c r="AP191" s="60">
        <v>30.502000000000002</v>
      </c>
      <c r="AQ191" s="10">
        <v>10.4665</v>
      </c>
      <c r="AR191" s="10">
        <v>3.25</v>
      </c>
      <c r="AS191" s="10">
        <v>0.75</v>
      </c>
      <c r="AT191" s="10">
        <v>0.75</v>
      </c>
      <c r="AU191" s="10">
        <v>5.1206666666666676</v>
      </c>
      <c r="AV191" s="10">
        <v>19.072333333333333</v>
      </c>
      <c r="AW191" s="12">
        <v>10.302999999999999</v>
      </c>
      <c r="AX191" s="60">
        <v>17.361000000000001</v>
      </c>
      <c r="AY191" s="10">
        <v>1.325</v>
      </c>
      <c r="AZ191" s="10">
        <v>1</v>
      </c>
      <c r="BA191" s="10">
        <v>0</v>
      </c>
      <c r="BB191" s="10">
        <v>0</v>
      </c>
      <c r="BC191" s="10">
        <v>0.13300000000000001</v>
      </c>
      <c r="BD191" s="10">
        <v>17.641333333333332</v>
      </c>
      <c r="BE191" s="12">
        <v>3.3346666666666667</v>
      </c>
    </row>
    <row r="192" spans="1:187" x14ac:dyDescent="0.2">
      <c r="A192" s="54" t="s">
        <v>258</v>
      </c>
      <c r="B192" t="s">
        <v>299</v>
      </c>
      <c r="C192" s="59" t="s">
        <v>303</v>
      </c>
      <c r="D192" s="36" t="s">
        <v>304</v>
      </c>
      <c r="E192" s="21" t="s">
        <v>142</v>
      </c>
      <c r="F192" s="21" t="s">
        <v>259</v>
      </c>
      <c r="G192" s="23" t="s">
        <v>259</v>
      </c>
      <c r="H192" s="21" t="s">
        <v>259</v>
      </c>
      <c r="I192" s="22" t="s">
        <v>259</v>
      </c>
      <c r="J192" s="10">
        <v>26.9925</v>
      </c>
      <c r="K192" s="9">
        <v>12.294</v>
      </c>
      <c r="L192" s="9">
        <v>4</v>
      </c>
      <c r="M192" s="9">
        <v>2</v>
      </c>
      <c r="N192" s="9">
        <v>2</v>
      </c>
      <c r="O192" s="9">
        <v>10.179333333333332</v>
      </c>
      <c r="P192" s="9">
        <v>45.634999999999998</v>
      </c>
      <c r="Q192" s="12">
        <v>17.175333333333331</v>
      </c>
      <c r="R192" s="9">
        <v>38.811499999999995</v>
      </c>
      <c r="S192" s="9">
        <v>1</v>
      </c>
      <c r="T192" s="9">
        <v>4</v>
      </c>
      <c r="U192" s="9">
        <v>1</v>
      </c>
      <c r="V192" s="9">
        <v>2</v>
      </c>
      <c r="W192" s="9">
        <v>0.18000000000000002</v>
      </c>
      <c r="X192" s="9">
        <v>38.958333333333336</v>
      </c>
      <c r="Y192" s="12">
        <v>15.305</v>
      </c>
      <c r="Z192" s="9">
        <v>72.054000000000002</v>
      </c>
      <c r="AA192" s="9">
        <v>0.77049999999999996</v>
      </c>
      <c r="AB192" s="9">
        <v>2.25</v>
      </c>
      <c r="AC192" s="9">
        <v>0.25</v>
      </c>
      <c r="AD192" s="9">
        <v>0.25</v>
      </c>
      <c r="AE192" s="9">
        <v>0.58233333333333337</v>
      </c>
      <c r="AF192" s="9">
        <v>41.792333333333339</v>
      </c>
      <c r="AG192" s="12">
        <v>22.528000000000002</v>
      </c>
      <c r="AH192" s="9">
        <v>29.189999999999998</v>
      </c>
      <c r="AI192" s="9">
        <v>11.132</v>
      </c>
      <c r="AJ192" s="9">
        <v>3.75</v>
      </c>
      <c r="AK192" s="9">
        <v>1.75</v>
      </c>
      <c r="AL192" s="9">
        <v>1.75</v>
      </c>
      <c r="AM192" s="9">
        <v>19.315666666666669</v>
      </c>
      <c r="AN192" s="9">
        <v>32.937666666666672</v>
      </c>
      <c r="AO192" s="12">
        <v>20.765333333333334</v>
      </c>
      <c r="AP192" s="60">
        <v>46.93</v>
      </c>
      <c r="AQ192" s="10">
        <v>22.259499999999999</v>
      </c>
      <c r="AR192" s="10">
        <v>4</v>
      </c>
      <c r="AS192" s="10">
        <v>2</v>
      </c>
      <c r="AT192" s="10">
        <v>2</v>
      </c>
      <c r="AU192" s="10">
        <v>6.5223333333333331</v>
      </c>
      <c r="AV192" s="10">
        <v>18.209999999999997</v>
      </c>
      <c r="AW192" s="12">
        <v>9.3423333333333325</v>
      </c>
      <c r="AX192" s="60">
        <v>53.200500000000005</v>
      </c>
      <c r="AY192" s="10">
        <v>4.6074999999999999</v>
      </c>
      <c r="AZ192" s="10">
        <v>2.25</v>
      </c>
      <c r="BA192" s="10">
        <v>0.25</v>
      </c>
      <c r="BB192" s="10">
        <v>0.25</v>
      </c>
      <c r="BC192" s="10">
        <v>0.39199999999999996</v>
      </c>
      <c r="BD192" s="10">
        <v>53.2</v>
      </c>
      <c r="BE192" s="12">
        <v>32.215000000000003</v>
      </c>
    </row>
    <row r="193" spans="1:57" x14ac:dyDescent="0.2">
      <c r="A193" s="54" t="s">
        <v>258</v>
      </c>
      <c r="B193" t="s">
        <v>300</v>
      </c>
      <c r="C193" s="59" t="s">
        <v>303</v>
      </c>
      <c r="D193" s="36" t="s">
        <v>304</v>
      </c>
      <c r="E193" s="21" t="s">
        <v>142</v>
      </c>
      <c r="F193" s="21" t="s">
        <v>259</v>
      </c>
      <c r="G193" s="23" t="s">
        <v>259</v>
      </c>
      <c r="H193" s="21" t="s">
        <v>259</v>
      </c>
      <c r="I193" s="22" t="s">
        <v>259</v>
      </c>
      <c r="J193" s="10">
        <v>27.777000000000001</v>
      </c>
      <c r="K193" s="9">
        <v>10.839</v>
      </c>
      <c r="L193" s="9">
        <v>4.25</v>
      </c>
      <c r="M193" s="9">
        <v>2.5</v>
      </c>
      <c r="N193" s="9">
        <v>2.5</v>
      </c>
      <c r="O193" s="9">
        <v>8.434333333333333</v>
      </c>
      <c r="P193" s="9">
        <v>28.094333333333335</v>
      </c>
      <c r="Q193" s="12">
        <v>7.8589999999999991</v>
      </c>
      <c r="R193" s="9">
        <v>43.734999999999999</v>
      </c>
      <c r="S193" s="9">
        <v>0.75</v>
      </c>
      <c r="T193" s="9">
        <v>3</v>
      </c>
      <c r="U193" s="9">
        <v>0.75</v>
      </c>
      <c r="V193" s="9">
        <v>0.75</v>
      </c>
      <c r="W193" s="9">
        <v>0.51133333333333331</v>
      </c>
      <c r="X193" s="9">
        <v>42.863333333333337</v>
      </c>
      <c r="Y193" s="12">
        <v>12.743</v>
      </c>
      <c r="Z193" s="9">
        <v>64.644000000000005</v>
      </c>
      <c r="AA193" s="9">
        <v>4.4999999999999997E-3</v>
      </c>
      <c r="AB193" s="9">
        <v>2</v>
      </c>
      <c r="AC193" s="9">
        <v>0</v>
      </c>
      <c r="AD193" s="9">
        <v>0</v>
      </c>
      <c r="AE193" s="9">
        <v>7.6666666666666662E-3</v>
      </c>
      <c r="AF193" s="9">
        <v>31.401333333333337</v>
      </c>
      <c r="AG193" s="12">
        <v>11.604666666666667</v>
      </c>
      <c r="AH193" s="9">
        <v>15.027999999999999</v>
      </c>
      <c r="AI193" s="9">
        <v>6.7545000000000002</v>
      </c>
      <c r="AJ193" s="9">
        <v>3.25</v>
      </c>
      <c r="AK193" s="9">
        <v>1.25</v>
      </c>
      <c r="AL193" s="9">
        <v>1.25</v>
      </c>
      <c r="AM193" s="9">
        <v>11.670666666666667</v>
      </c>
      <c r="AN193" s="9">
        <v>18.760000000000002</v>
      </c>
      <c r="AO193" s="12">
        <v>9.1289999999999996</v>
      </c>
      <c r="AP193" s="60">
        <v>4.9359999999999999</v>
      </c>
      <c r="AQ193" s="10">
        <v>2.0563333333333333</v>
      </c>
      <c r="AR193" s="10">
        <v>2.3333333333333335</v>
      </c>
      <c r="AS193" s="10">
        <v>0.66666666666666663</v>
      </c>
      <c r="AT193" s="10">
        <v>0.66666666666666663</v>
      </c>
      <c r="AU193" s="10">
        <v>2.1686666666666667</v>
      </c>
      <c r="AV193" s="10">
        <v>8.1343333333333323</v>
      </c>
      <c r="AW193" s="12">
        <v>5.4663333333333339</v>
      </c>
      <c r="AX193" s="60">
        <v>54.345333333333336</v>
      </c>
      <c r="AY193" s="10">
        <v>2.8210000000000002</v>
      </c>
      <c r="AZ193" s="10">
        <v>2</v>
      </c>
      <c r="BA193" s="10">
        <v>0</v>
      </c>
      <c r="BB193" s="10">
        <v>0</v>
      </c>
      <c r="BC193" s="10">
        <v>4.7000000000000007E-2</v>
      </c>
      <c r="BD193" s="10">
        <v>54.971000000000004</v>
      </c>
      <c r="BE193" s="12">
        <v>14.799333333333331</v>
      </c>
    </row>
    <row r="194" spans="1:57" x14ac:dyDescent="0.2">
      <c r="A194" s="54" t="s">
        <v>258</v>
      </c>
      <c r="B194" t="s">
        <v>301</v>
      </c>
      <c r="C194" s="59" t="s">
        <v>303</v>
      </c>
      <c r="D194" s="36" t="s">
        <v>304</v>
      </c>
      <c r="E194" s="21" t="s">
        <v>142</v>
      </c>
      <c r="F194" s="21" t="s">
        <v>259</v>
      </c>
      <c r="G194" s="23" t="s">
        <v>259</v>
      </c>
      <c r="H194" s="21" t="s">
        <v>259</v>
      </c>
      <c r="I194" s="22" t="s">
        <v>259</v>
      </c>
      <c r="J194" s="10">
        <v>22.637500000000003</v>
      </c>
      <c r="K194" s="9">
        <v>11.047000000000001</v>
      </c>
      <c r="L194" s="9">
        <v>4</v>
      </c>
      <c r="M194" s="9">
        <v>2.5</v>
      </c>
      <c r="N194" s="9">
        <v>2.5</v>
      </c>
      <c r="O194" s="9">
        <v>10.758000000000001</v>
      </c>
      <c r="P194" s="9">
        <v>45.898666666666664</v>
      </c>
      <c r="Q194" s="12">
        <v>10.642666666666665</v>
      </c>
      <c r="R194" s="9">
        <v>53.207499999999996</v>
      </c>
      <c r="S194" s="9">
        <v>1.25</v>
      </c>
      <c r="T194" s="9">
        <v>3.5</v>
      </c>
      <c r="U194" s="9">
        <v>1.25</v>
      </c>
      <c r="V194" s="9">
        <v>1.25</v>
      </c>
      <c r="W194" s="9">
        <v>0.26933333333333337</v>
      </c>
      <c r="X194" s="9">
        <v>48.344666666666662</v>
      </c>
      <c r="Y194" s="12">
        <v>8.1890000000000001</v>
      </c>
      <c r="Z194" s="9">
        <v>68.527999999999992</v>
      </c>
      <c r="AA194" s="9">
        <v>0.50600000000000001</v>
      </c>
      <c r="AB194" s="9">
        <v>2.5</v>
      </c>
      <c r="AC194" s="9">
        <v>0.25</v>
      </c>
      <c r="AD194" s="9">
        <v>0</v>
      </c>
      <c r="AE194" s="9">
        <v>0.13733333333333334</v>
      </c>
      <c r="AF194" s="9">
        <v>40.438999999999993</v>
      </c>
      <c r="AG194" s="12">
        <v>6.3370000000000006</v>
      </c>
      <c r="AH194" s="9">
        <v>26.542500000000004</v>
      </c>
      <c r="AI194" s="9">
        <v>16.101500000000001</v>
      </c>
      <c r="AJ194" s="9">
        <v>4.75</v>
      </c>
      <c r="AK194" s="9">
        <v>2.75</v>
      </c>
      <c r="AL194" s="9">
        <v>2.75</v>
      </c>
      <c r="AM194" s="9">
        <v>20.847333333333335</v>
      </c>
      <c r="AN194" s="9">
        <v>37.06433333333333</v>
      </c>
      <c r="AO194" s="12">
        <v>16.615333333333336</v>
      </c>
      <c r="AP194" s="60">
        <v>24.776499999999999</v>
      </c>
      <c r="AQ194" s="10">
        <v>14.4345</v>
      </c>
      <c r="AR194" s="10">
        <v>4</v>
      </c>
      <c r="AS194" s="10">
        <v>2</v>
      </c>
      <c r="AT194" s="10">
        <v>2</v>
      </c>
      <c r="AU194" s="10">
        <v>5.0049999999999999</v>
      </c>
      <c r="AV194" s="10">
        <v>14.667666666666667</v>
      </c>
      <c r="AW194" s="12">
        <v>6.62</v>
      </c>
      <c r="AX194" s="60">
        <v>53.744500000000002</v>
      </c>
      <c r="AY194" s="10">
        <v>3.766</v>
      </c>
      <c r="AZ194" s="10">
        <v>2.75</v>
      </c>
      <c r="BA194" s="10">
        <v>0.25</v>
      </c>
      <c r="BB194" s="10">
        <v>0.25</v>
      </c>
      <c r="BC194" s="10">
        <v>5.5999999999999994E-2</v>
      </c>
      <c r="BD194" s="10">
        <v>53.907000000000004</v>
      </c>
      <c r="BE194" s="12">
        <v>13.852666666666666</v>
      </c>
    </row>
    <row r="195" spans="1:57" x14ac:dyDescent="0.2">
      <c r="A195" s="54" t="s">
        <v>258</v>
      </c>
      <c r="B195" t="s">
        <v>302</v>
      </c>
      <c r="C195" s="59" t="s">
        <v>303</v>
      </c>
      <c r="D195" s="36" t="s">
        <v>304</v>
      </c>
      <c r="E195" s="21" t="s">
        <v>142</v>
      </c>
      <c r="F195" s="21" t="s">
        <v>259</v>
      </c>
      <c r="G195" s="23" t="s">
        <v>259</v>
      </c>
      <c r="H195" s="21" t="s">
        <v>259</v>
      </c>
      <c r="I195" s="22" t="s">
        <v>259</v>
      </c>
      <c r="J195" s="10">
        <v>26.9115</v>
      </c>
      <c r="K195" s="9">
        <v>14.439499999999999</v>
      </c>
      <c r="L195" s="9">
        <v>5</v>
      </c>
      <c r="M195" s="9">
        <v>3</v>
      </c>
      <c r="N195" s="9">
        <v>3</v>
      </c>
      <c r="O195" s="9">
        <v>15.476333333333335</v>
      </c>
      <c r="P195" s="9">
        <v>43.255666666666663</v>
      </c>
      <c r="Q195" s="12">
        <v>14.733666666666666</v>
      </c>
      <c r="R195" s="9">
        <v>69.95150000000001</v>
      </c>
      <c r="S195" s="9">
        <v>2.5</v>
      </c>
      <c r="T195" s="9">
        <v>4.5</v>
      </c>
      <c r="U195" s="9">
        <v>2.5</v>
      </c>
      <c r="V195" s="9">
        <v>2.25</v>
      </c>
      <c r="W195" s="9">
        <v>0.98133333333333328</v>
      </c>
      <c r="X195" s="9">
        <v>49.372666666666667</v>
      </c>
      <c r="Y195" s="12">
        <v>11.840666666666666</v>
      </c>
      <c r="Z195" s="9">
        <v>71.119</v>
      </c>
      <c r="AA195" s="9">
        <v>19.531500000000001</v>
      </c>
      <c r="AB195" s="9">
        <v>4</v>
      </c>
      <c r="AC195" s="9">
        <v>2</v>
      </c>
      <c r="AD195" s="9">
        <v>2</v>
      </c>
      <c r="AE195" s="9">
        <v>2.3103333333333333</v>
      </c>
      <c r="AF195" s="9">
        <v>60.36033333333333</v>
      </c>
      <c r="AG195" s="12">
        <v>25.02933333333333</v>
      </c>
      <c r="AH195" s="9">
        <v>38.859000000000002</v>
      </c>
      <c r="AI195" s="9">
        <v>33.020499999999998</v>
      </c>
      <c r="AJ195" s="9">
        <v>5</v>
      </c>
      <c r="AK195" s="9">
        <v>3</v>
      </c>
      <c r="AL195" s="9">
        <v>3</v>
      </c>
      <c r="AM195" s="9">
        <v>16.283666666666665</v>
      </c>
      <c r="AN195" s="9">
        <v>49.016999999999996</v>
      </c>
      <c r="AO195" s="12">
        <v>30.650666666666666</v>
      </c>
      <c r="AP195" s="60">
        <v>40.795500000000004</v>
      </c>
      <c r="AQ195" s="10">
        <v>32.112000000000002</v>
      </c>
      <c r="AR195" s="10">
        <v>4.25</v>
      </c>
      <c r="AS195" s="10">
        <v>2</v>
      </c>
      <c r="AT195" s="10">
        <v>2</v>
      </c>
      <c r="AU195" s="10">
        <v>3.0123333333333329</v>
      </c>
      <c r="AV195" s="10">
        <v>11.619333333333332</v>
      </c>
      <c r="AW195" s="12">
        <v>4.2913333333333332</v>
      </c>
      <c r="AX195" s="60">
        <v>72.442499999999995</v>
      </c>
      <c r="AY195" s="10">
        <v>7.3684999999999992</v>
      </c>
      <c r="AZ195" s="10">
        <v>2</v>
      </c>
      <c r="BA195" s="10">
        <v>0</v>
      </c>
      <c r="BB195" s="10">
        <v>0</v>
      </c>
      <c r="BC195" s="10">
        <v>1.3393333333333333</v>
      </c>
      <c r="BD195" s="10">
        <v>67.668666666666681</v>
      </c>
      <c r="BE195" s="12">
        <v>22.525666666666666</v>
      </c>
    </row>
    <row r="196" spans="1:57" x14ac:dyDescent="0.2">
      <c r="I196" s="22"/>
      <c r="J196" s="44"/>
    </row>
    <row r="197" spans="1:57" x14ac:dyDescent="0.2">
      <c r="I197" s="22"/>
      <c r="J197" s="44"/>
    </row>
    <row r="198" spans="1:57" x14ac:dyDescent="0.2">
      <c r="I198" s="22"/>
      <c r="J198" s="44"/>
    </row>
    <row r="199" spans="1:57" x14ac:dyDescent="0.2">
      <c r="I199" s="22"/>
      <c r="J199" s="44"/>
    </row>
    <row r="200" spans="1:57" x14ac:dyDescent="0.2">
      <c r="I200" s="22"/>
      <c r="J200" s="44"/>
    </row>
    <row r="201" spans="1:57" x14ac:dyDescent="0.2">
      <c r="I201" s="22"/>
      <c r="J201" s="44"/>
    </row>
    <row r="202" spans="1:57" x14ac:dyDescent="0.2">
      <c r="I202" s="22"/>
      <c r="J202" s="44"/>
    </row>
    <row r="203" spans="1:57" x14ac:dyDescent="0.2">
      <c r="I203" s="22"/>
      <c r="J203" s="44"/>
    </row>
    <row r="204" spans="1:57" x14ac:dyDescent="0.2">
      <c r="I204" s="22"/>
      <c r="J204" s="44"/>
    </row>
    <row r="205" spans="1:57" x14ac:dyDescent="0.2">
      <c r="I205" s="22"/>
      <c r="J205" s="44"/>
    </row>
    <row r="206" spans="1:57" x14ac:dyDescent="0.2">
      <c r="I206" s="22"/>
      <c r="J206" s="44"/>
    </row>
    <row r="207" spans="1:57" x14ac:dyDescent="0.2">
      <c r="I207" s="22"/>
      <c r="J207" s="44"/>
    </row>
    <row r="208" spans="1:57" x14ac:dyDescent="0.2">
      <c r="I208" s="22"/>
      <c r="J208" s="44"/>
    </row>
    <row r="209" spans="9:10" x14ac:dyDescent="0.2">
      <c r="I209" s="22"/>
      <c r="J209" s="44"/>
    </row>
    <row r="210" spans="9:10" x14ac:dyDescent="0.2">
      <c r="I210" s="22"/>
      <c r="J210" s="44"/>
    </row>
    <row r="211" spans="9:10" x14ac:dyDescent="0.2">
      <c r="I211" s="22"/>
      <c r="J211" s="44"/>
    </row>
    <row r="212" spans="9:10" x14ac:dyDescent="0.2">
      <c r="I212" s="22"/>
      <c r="J212" s="44"/>
    </row>
    <row r="213" spans="9:10" x14ac:dyDescent="0.2">
      <c r="I213" s="22"/>
      <c r="J213" s="44"/>
    </row>
    <row r="214" spans="9:10" x14ac:dyDescent="0.2">
      <c r="I214" s="22"/>
      <c r="J214" s="44"/>
    </row>
    <row r="215" spans="9:10" x14ac:dyDescent="0.2">
      <c r="I215" s="22"/>
      <c r="J215" s="44"/>
    </row>
    <row r="216" spans="9:10" x14ac:dyDescent="0.2">
      <c r="I216" s="22"/>
      <c r="J216" s="44"/>
    </row>
    <row r="217" spans="9:10" x14ac:dyDescent="0.2">
      <c r="I217" s="22"/>
      <c r="J217" s="44"/>
    </row>
    <row r="218" spans="9:10" x14ac:dyDescent="0.2">
      <c r="I218" s="22"/>
      <c r="J218" s="44"/>
    </row>
    <row r="219" spans="9:10" x14ac:dyDescent="0.2">
      <c r="I219" s="22"/>
      <c r="J219" s="44"/>
    </row>
    <row r="220" spans="9:10" x14ac:dyDescent="0.2">
      <c r="I220" s="22"/>
      <c r="J220" s="44"/>
    </row>
    <row r="221" spans="9:10" x14ac:dyDescent="0.2">
      <c r="I221" s="22"/>
      <c r="J221" s="44"/>
    </row>
    <row r="222" spans="9:10" x14ac:dyDescent="0.2">
      <c r="I222" s="22"/>
      <c r="J222" s="44"/>
    </row>
    <row r="223" spans="9:10" x14ac:dyDescent="0.2">
      <c r="I223" s="22"/>
      <c r="J223" s="44"/>
    </row>
    <row r="224" spans="9:10" x14ac:dyDescent="0.2">
      <c r="I224" s="22"/>
      <c r="J224" s="44"/>
    </row>
    <row r="225" spans="9:10" x14ac:dyDescent="0.2">
      <c r="I225" s="22"/>
      <c r="J225" s="44"/>
    </row>
    <row r="226" spans="9:10" x14ac:dyDescent="0.2">
      <c r="I226" s="22"/>
      <c r="J226" s="44"/>
    </row>
    <row r="227" spans="9:10" x14ac:dyDescent="0.2">
      <c r="I227" s="22"/>
      <c r="J227" s="44"/>
    </row>
    <row r="228" spans="9:10" x14ac:dyDescent="0.2">
      <c r="I228" s="22"/>
      <c r="J228" s="44"/>
    </row>
    <row r="229" spans="9:10" x14ac:dyDescent="0.2">
      <c r="I229" s="22"/>
      <c r="J229" s="44"/>
    </row>
    <row r="230" spans="9:10" x14ac:dyDescent="0.2">
      <c r="I230" s="22"/>
      <c r="J230" s="44"/>
    </row>
    <row r="231" spans="9:10" x14ac:dyDescent="0.2">
      <c r="I231" s="22"/>
      <c r="J231" s="44"/>
    </row>
    <row r="232" spans="9:10" x14ac:dyDescent="0.2">
      <c r="I232" s="22"/>
      <c r="J232" s="44"/>
    </row>
    <row r="233" spans="9:10" x14ac:dyDescent="0.2">
      <c r="I233" s="22"/>
      <c r="J233" s="44"/>
    </row>
    <row r="234" spans="9:10" x14ac:dyDescent="0.2">
      <c r="I234" s="22"/>
      <c r="J234" s="44"/>
    </row>
    <row r="235" spans="9:10" x14ac:dyDescent="0.2">
      <c r="I235" s="22"/>
      <c r="J235" s="44"/>
    </row>
    <row r="236" spans="9:10" x14ac:dyDescent="0.2">
      <c r="I236" s="22"/>
      <c r="J236" s="44"/>
    </row>
    <row r="237" spans="9:10" x14ac:dyDescent="0.2">
      <c r="I237" s="22"/>
      <c r="J237" s="44"/>
    </row>
    <row r="238" spans="9:10" x14ac:dyDescent="0.2">
      <c r="I238" s="22"/>
      <c r="J238" s="44"/>
    </row>
    <row r="239" spans="9:10" x14ac:dyDescent="0.2">
      <c r="I239" s="22"/>
      <c r="J239" s="44"/>
    </row>
    <row r="240" spans="9:10" x14ac:dyDescent="0.2">
      <c r="I240" s="22"/>
      <c r="J240" s="44"/>
    </row>
    <row r="241" spans="9:10" x14ac:dyDescent="0.2">
      <c r="I241" s="22"/>
      <c r="J241" s="44"/>
    </row>
    <row r="242" spans="9:10" x14ac:dyDescent="0.2">
      <c r="I242" s="22"/>
      <c r="J242" s="44"/>
    </row>
    <row r="243" spans="9:10" x14ac:dyDescent="0.2">
      <c r="I243" s="22"/>
      <c r="J243" s="44"/>
    </row>
    <row r="244" spans="9:10" x14ac:dyDescent="0.2">
      <c r="I244" s="22"/>
      <c r="J244" s="44"/>
    </row>
    <row r="245" spans="9:10" x14ac:dyDescent="0.2">
      <c r="I245" s="22"/>
      <c r="J245" s="44"/>
    </row>
    <row r="246" spans="9:10" x14ac:dyDescent="0.2">
      <c r="I246" s="22"/>
      <c r="J246" s="44"/>
    </row>
    <row r="247" spans="9:10" x14ac:dyDescent="0.2">
      <c r="I247" s="22"/>
      <c r="J247" s="44"/>
    </row>
    <row r="248" spans="9:10" x14ac:dyDescent="0.2">
      <c r="I248" s="22"/>
      <c r="J248" s="44"/>
    </row>
    <row r="249" spans="9:10" x14ac:dyDescent="0.2">
      <c r="I249" s="22"/>
      <c r="J249" s="44"/>
    </row>
    <row r="250" spans="9:10" x14ac:dyDescent="0.2">
      <c r="I250" s="22"/>
      <c r="J250" s="44"/>
    </row>
    <row r="251" spans="9:10" x14ac:dyDescent="0.2">
      <c r="I251" s="22"/>
      <c r="J251" s="44"/>
    </row>
    <row r="252" spans="9:10" x14ac:dyDescent="0.2">
      <c r="I252" s="22"/>
      <c r="J252" s="44"/>
    </row>
    <row r="253" spans="9:10" x14ac:dyDescent="0.2">
      <c r="I253" s="22"/>
      <c r="J253" s="44"/>
    </row>
    <row r="254" spans="9:10" x14ac:dyDescent="0.2">
      <c r="I254" s="22"/>
      <c r="J254" s="44"/>
    </row>
    <row r="255" spans="9:10" x14ac:dyDescent="0.2">
      <c r="I255" s="22"/>
      <c r="J255" s="44"/>
    </row>
    <row r="256" spans="9:10" x14ac:dyDescent="0.2">
      <c r="I256" s="22"/>
      <c r="J256" s="44"/>
    </row>
    <row r="257" spans="9:10" x14ac:dyDescent="0.2">
      <c r="I257" s="22"/>
      <c r="J257" s="44"/>
    </row>
    <row r="258" spans="9:10" x14ac:dyDescent="0.2">
      <c r="I258" s="22"/>
      <c r="J258" s="44"/>
    </row>
    <row r="259" spans="9:10" x14ac:dyDescent="0.2">
      <c r="I259" s="22"/>
      <c r="J259" s="44"/>
    </row>
    <row r="260" spans="9:10" x14ac:dyDescent="0.2">
      <c r="I260" s="22"/>
      <c r="J260" s="44"/>
    </row>
    <row r="261" spans="9:10" x14ac:dyDescent="0.2">
      <c r="I261" s="22"/>
      <c r="J261" s="44"/>
    </row>
    <row r="262" spans="9:10" x14ac:dyDescent="0.2">
      <c r="I262" s="22"/>
      <c r="J262" s="44"/>
    </row>
    <row r="263" spans="9:10" x14ac:dyDescent="0.2">
      <c r="I263" s="22"/>
      <c r="J263" s="44"/>
    </row>
    <row r="264" spans="9:10" x14ac:dyDescent="0.2">
      <c r="I264" s="22"/>
      <c r="J264" s="44"/>
    </row>
    <row r="265" spans="9:10" x14ac:dyDescent="0.2">
      <c r="I265" s="22"/>
      <c r="J265" s="44"/>
    </row>
    <row r="266" spans="9:10" x14ac:dyDescent="0.2">
      <c r="I266" s="22"/>
      <c r="J266" s="44"/>
    </row>
    <row r="267" spans="9:10" x14ac:dyDescent="0.2">
      <c r="I267" s="22"/>
      <c r="J267" s="44"/>
    </row>
    <row r="268" spans="9:10" x14ac:dyDescent="0.2">
      <c r="I268" s="22"/>
      <c r="J268" s="44"/>
    </row>
    <row r="269" spans="9:10" x14ac:dyDescent="0.2">
      <c r="I269" s="22"/>
      <c r="J269" s="44"/>
    </row>
    <row r="270" spans="9:10" x14ac:dyDescent="0.2">
      <c r="I270" s="22"/>
      <c r="J270" s="44"/>
    </row>
    <row r="271" spans="9:10" x14ac:dyDescent="0.2">
      <c r="I271" s="22"/>
      <c r="J271" s="44"/>
    </row>
    <row r="272" spans="9:10" x14ac:dyDescent="0.2">
      <c r="I272" s="22"/>
      <c r="J272" s="44"/>
    </row>
    <row r="273" spans="9:10" x14ac:dyDescent="0.2">
      <c r="I273" s="22"/>
      <c r="J273" s="44"/>
    </row>
    <row r="274" spans="9:10" x14ac:dyDescent="0.2">
      <c r="I274" s="22"/>
      <c r="J274" s="44"/>
    </row>
    <row r="275" spans="9:10" x14ac:dyDescent="0.2">
      <c r="I275" s="22"/>
      <c r="J275" s="44"/>
    </row>
    <row r="276" spans="9:10" x14ac:dyDescent="0.2">
      <c r="I276" s="22"/>
      <c r="J276" s="44"/>
    </row>
    <row r="277" spans="9:10" x14ac:dyDescent="0.2">
      <c r="I277" s="22"/>
      <c r="J277" s="44"/>
    </row>
    <row r="278" spans="9:10" x14ac:dyDescent="0.2">
      <c r="I278" s="22"/>
      <c r="J278" s="44"/>
    </row>
    <row r="279" spans="9:10" x14ac:dyDescent="0.2">
      <c r="I279" s="22"/>
      <c r="J279" s="44"/>
    </row>
    <row r="280" spans="9:10" x14ac:dyDescent="0.2">
      <c r="I280" s="22"/>
      <c r="J280" s="44"/>
    </row>
    <row r="281" spans="9:10" x14ac:dyDescent="0.2">
      <c r="I281" s="22"/>
      <c r="J281" s="44"/>
    </row>
    <row r="282" spans="9:10" x14ac:dyDescent="0.2">
      <c r="I282" s="22"/>
      <c r="J282" s="44"/>
    </row>
    <row r="283" spans="9:10" x14ac:dyDescent="0.2">
      <c r="I283" s="22"/>
      <c r="J283" s="44"/>
    </row>
    <row r="284" spans="9:10" x14ac:dyDescent="0.2">
      <c r="I284" s="22"/>
      <c r="J284" s="44"/>
    </row>
    <row r="285" spans="9:10" x14ac:dyDescent="0.2">
      <c r="I285" s="22"/>
      <c r="J285" s="44"/>
    </row>
    <row r="286" spans="9:10" x14ac:dyDescent="0.2">
      <c r="I286" s="22"/>
      <c r="J286" s="44"/>
    </row>
    <row r="287" spans="9:10" x14ac:dyDescent="0.2">
      <c r="I287" s="22"/>
      <c r="J287" s="44"/>
    </row>
    <row r="288" spans="9:10" x14ac:dyDescent="0.2">
      <c r="I288" s="22"/>
      <c r="J288" s="44"/>
    </row>
    <row r="289" spans="9:10" x14ac:dyDescent="0.2">
      <c r="I289" s="22"/>
      <c r="J289" s="44"/>
    </row>
    <row r="290" spans="9:10" x14ac:dyDescent="0.2">
      <c r="I290" s="22"/>
      <c r="J290" s="44"/>
    </row>
    <row r="291" spans="9:10" x14ac:dyDescent="0.2">
      <c r="I291" s="22"/>
      <c r="J291" s="44"/>
    </row>
    <row r="292" spans="9:10" x14ac:dyDescent="0.2">
      <c r="I292" s="22"/>
      <c r="J292" s="44"/>
    </row>
    <row r="293" spans="9:10" x14ac:dyDescent="0.2">
      <c r="I293" s="22"/>
      <c r="J293" s="44"/>
    </row>
    <row r="294" spans="9:10" x14ac:dyDescent="0.2">
      <c r="I294" s="22"/>
      <c r="J294" s="44"/>
    </row>
    <row r="295" spans="9:10" x14ac:dyDescent="0.2">
      <c r="I295" s="22"/>
      <c r="J295" s="44"/>
    </row>
    <row r="296" spans="9:10" x14ac:dyDescent="0.2">
      <c r="I296" s="22"/>
      <c r="J296" s="44"/>
    </row>
    <row r="297" spans="9:10" x14ac:dyDescent="0.2">
      <c r="I297" s="22"/>
      <c r="J297" s="44"/>
    </row>
    <row r="298" spans="9:10" x14ac:dyDescent="0.2">
      <c r="I298" s="22"/>
      <c r="J298" s="44"/>
    </row>
    <row r="299" spans="9:10" x14ac:dyDescent="0.2">
      <c r="I299" s="22"/>
      <c r="J299" s="44"/>
    </row>
    <row r="300" spans="9:10" x14ac:dyDescent="0.2">
      <c r="I300" s="22"/>
      <c r="J300" s="44"/>
    </row>
    <row r="301" spans="9:10" x14ac:dyDescent="0.2">
      <c r="I301" s="22"/>
      <c r="J301" s="44"/>
    </row>
    <row r="302" spans="9:10" x14ac:dyDescent="0.2">
      <c r="I302" s="22"/>
      <c r="J302" s="44"/>
    </row>
    <row r="303" spans="9:10" x14ac:dyDescent="0.2">
      <c r="I303" s="22"/>
      <c r="J303" s="44"/>
    </row>
    <row r="304" spans="9:10" x14ac:dyDescent="0.2">
      <c r="I304" s="22"/>
      <c r="J304" s="44"/>
    </row>
    <row r="305" spans="9:10" x14ac:dyDescent="0.2">
      <c r="I305" s="22"/>
      <c r="J305" s="44"/>
    </row>
    <row r="306" spans="9:10" x14ac:dyDescent="0.2">
      <c r="I306" s="22"/>
      <c r="J306" s="44"/>
    </row>
    <row r="307" spans="9:10" x14ac:dyDescent="0.2">
      <c r="I307" s="22"/>
      <c r="J307" s="44"/>
    </row>
    <row r="308" spans="9:10" x14ac:dyDescent="0.2">
      <c r="I308" s="22"/>
      <c r="J308" s="44"/>
    </row>
    <row r="309" spans="9:10" x14ac:dyDescent="0.2">
      <c r="I309" s="22"/>
      <c r="J309" s="44"/>
    </row>
    <row r="310" spans="9:10" x14ac:dyDescent="0.2">
      <c r="I310" s="22"/>
      <c r="J310" s="44"/>
    </row>
    <row r="311" spans="9:10" x14ac:dyDescent="0.2">
      <c r="I311" s="22"/>
      <c r="J311" s="44"/>
    </row>
    <row r="312" spans="9:10" x14ac:dyDescent="0.2">
      <c r="I312" s="22"/>
      <c r="J312" s="44"/>
    </row>
    <row r="313" spans="9:10" x14ac:dyDescent="0.2">
      <c r="I313" s="22"/>
      <c r="J313" s="44"/>
    </row>
    <row r="314" spans="9:10" x14ac:dyDescent="0.2">
      <c r="I314" s="22"/>
      <c r="J314" s="44"/>
    </row>
    <row r="315" spans="9:10" x14ac:dyDescent="0.2">
      <c r="I315" s="22"/>
      <c r="J315" s="44"/>
    </row>
    <row r="316" spans="9:10" x14ac:dyDescent="0.2">
      <c r="I316" s="22"/>
      <c r="J316" s="44"/>
    </row>
    <row r="317" spans="9:10" x14ac:dyDescent="0.2">
      <c r="I317" s="22"/>
      <c r="J317" s="44"/>
    </row>
    <row r="318" spans="9:10" x14ac:dyDescent="0.2">
      <c r="I318" s="22"/>
      <c r="J318" s="44"/>
    </row>
    <row r="319" spans="9:10" x14ac:dyDescent="0.2">
      <c r="I319" s="22"/>
      <c r="J319" s="44"/>
    </row>
    <row r="320" spans="9:10" x14ac:dyDescent="0.2">
      <c r="I320" s="22"/>
      <c r="J320" s="44"/>
    </row>
    <row r="321" spans="9:10" x14ac:dyDescent="0.2">
      <c r="I321" s="22"/>
      <c r="J321" s="44"/>
    </row>
    <row r="322" spans="9:10" x14ac:dyDescent="0.2">
      <c r="I322" s="22"/>
      <c r="J322" s="44"/>
    </row>
    <row r="323" spans="9:10" x14ac:dyDescent="0.2">
      <c r="I323" s="22"/>
      <c r="J323" s="44"/>
    </row>
    <row r="324" spans="9:10" x14ac:dyDescent="0.2">
      <c r="I324" s="22"/>
      <c r="J324" s="44"/>
    </row>
    <row r="325" spans="9:10" x14ac:dyDescent="0.2">
      <c r="I325" s="22"/>
      <c r="J325" s="44"/>
    </row>
    <row r="326" spans="9:10" x14ac:dyDescent="0.2">
      <c r="I326" s="22"/>
      <c r="J326" s="44"/>
    </row>
    <row r="327" spans="9:10" x14ac:dyDescent="0.2">
      <c r="I327" s="22"/>
      <c r="J327" s="44"/>
    </row>
    <row r="328" spans="9:10" x14ac:dyDescent="0.2">
      <c r="I328" s="22"/>
      <c r="J328" s="44"/>
    </row>
    <row r="329" spans="9:10" x14ac:dyDescent="0.2">
      <c r="I329" s="22"/>
      <c r="J329" s="44"/>
    </row>
    <row r="330" spans="9:10" x14ac:dyDescent="0.2">
      <c r="I330" s="22"/>
      <c r="J330" s="44"/>
    </row>
    <row r="331" spans="9:10" x14ac:dyDescent="0.2">
      <c r="I331" s="22"/>
      <c r="J331" s="44"/>
    </row>
    <row r="332" spans="9:10" x14ac:dyDescent="0.2">
      <c r="I332" s="22"/>
      <c r="J332" s="44"/>
    </row>
    <row r="333" spans="9:10" x14ac:dyDescent="0.2">
      <c r="I333" s="22"/>
      <c r="J333" s="44"/>
    </row>
    <row r="334" spans="9:10" x14ac:dyDescent="0.2">
      <c r="I334" s="22"/>
      <c r="J334" s="44"/>
    </row>
    <row r="335" spans="9:10" x14ac:dyDescent="0.2">
      <c r="I335" s="22"/>
      <c r="J335" s="44"/>
    </row>
    <row r="336" spans="9:10" x14ac:dyDescent="0.2">
      <c r="I336" s="22"/>
      <c r="J336" s="44"/>
    </row>
    <row r="337" spans="9:10" x14ac:dyDescent="0.2">
      <c r="I337" s="22"/>
      <c r="J337" s="44"/>
    </row>
    <row r="338" spans="9:10" x14ac:dyDescent="0.2">
      <c r="I338" s="22"/>
      <c r="J338" s="44"/>
    </row>
    <row r="339" spans="9:10" x14ac:dyDescent="0.2">
      <c r="I339" s="22"/>
      <c r="J339" s="44"/>
    </row>
    <row r="340" spans="9:10" x14ac:dyDescent="0.2">
      <c r="I340" s="22"/>
      <c r="J340" s="44"/>
    </row>
    <row r="341" spans="9:10" x14ac:dyDescent="0.2">
      <c r="I341" s="22"/>
      <c r="J341" s="44"/>
    </row>
    <row r="342" spans="9:10" x14ac:dyDescent="0.2">
      <c r="I342" s="22"/>
      <c r="J342" s="44"/>
    </row>
    <row r="343" spans="9:10" x14ac:dyDescent="0.2">
      <c r="I343" s="22"/>
      <c r="J343" s="44"/>
    </row>
    <row r="344" spans="9:10" x14ac:dyDescent="0.2">
      <c r="I344" s="22"/>
      <c r="J344" s="44"/>
    </row>
    <row r="345" spans="9:10" x14ac:dyDescent="0.2">
      <c r="I345" s="22"/>
      <c r="J345" s="44"/>
    </row>
    <row r="346" spans="9:10" x14ac:dyDescent="0.2">
      <c r="I346" s="22"/>
      <c r="J346" s="44"/>
    </row>
    <row r="347" spans="9:10" x14ac:dyDescent="0.2">
      <c r="I347" s="22"/>
      <c r="J347" s="44"/>
    </row>
    <row r="348" spans="9:10" x14ac:dyDescent="0.2">
      <c r="I348" s="22"/>
      <c r="J348" s="44"/>
    </row>
    <row r="349" spans="9:10" x14ac:dyDescent="0.2">
      <c r="I349" s="22"/>
      <c r="J349" s="44"/>
    </row>
    <row r="350" spans="9:10" x14ac:dyDescent="0.2">
      <c r="I350" s="22"/>
      <c r="J350" s="44"/>
    </row>
    <row r="351" spans="9:10" x14ac:dyDescent="0.2">
      <c r="I351" s="22"/>
      <c r="J351" s="44"/>
    </row>
    <row r="352" spans="9:10" x14ac:dyDescent="0.2">
      <c r="I352" s="22"/>
      <c r="J352" s="44"/>
    </row>
    <row r="353" spans="9:10" x14ac:dyDescent="0.2">
      <c r="I353" s="22"/>
      <c r="J353" s="44"/>
    </row>
    <row r="354" spans="9:10" x14ac:dyDescent="0.2">
      <c r="I354" s="22"/>
      <c r="J354" s="44"/>
    </row>
    <row r="355" spans="9:10" x14ac:dyDescent="0.2">
      <c r="I355" s="22"/>
      <c r="J355" s="44"/>
    </row>
    <row r="356" spans="9:10" x14ac:dyDescent="0.2">
      <c r="I356" s="22"/>
      <c r="J356" s="44"/>
    </row>
    <row r="357" spans="9:10" x14ac:dyDescent="0.2">
      <c r="I357" s="22"/>
      <c r="J357" s="44"/>
    </row>
    <row r="358" spans="9:10" x14ac:dyDescent="0.2">
      <c r="I358" s="22"/>
      <c r="J358" s="44"/>
    </row>
    <row r="359" spans="9:10" x14ac:dyDescent="0.2">
      <c r="I359" s="22"/>
      <c r="J359" s="44"/>
    </row>
    <row r="360" spans="9:10" x14ac:dyDescent="0.2">
      <c r="I360" s="22"/>
      <c r="J360" s="44"/>
    </row>
    <row r="361" spans="9:10" x14ac:dyDescent="0.2">
      <c r="I361" s="22"/>
      <c r="J361" s="44"/>
    </row>
    <row r="362" spans="9:10" x14ac:dyDescent="0.2">
      <c r="I362" s="22"/>
      <c r="J362" s="44"/>
    </row>
    <row r="363" spans="9:10" x14ac:dyDescent="0.2">
      <c r="I363" s="22"/>
      <c r="J363" s="44"/>
    </row>
    <row r="364" spans="9:10" x14ac:dyDescent="0.2">
      <c r="I364" s="22"/>
      <c r="J364" s="44"/>
    </row>
    <row r="365" spans="9:10" x14ac:dyDescent="0.2">
      <c r="I365" s="22"/>
      <c r="J365" s="44"/>
    </row>
    <row r="366" spans="9:10" x14ac:dyDescent="0.2">
      <c r="I366" s="22"/>
      <c r="J366" s="44"/>
    </row>
    <row r="367" spans="9:10" x14ac:dyDescent="0.2">
      <c r="I367" s="22"/>
      <c r="J367" s="44"/>
    </row>
    <row r="368" spans="9:10" x14ac:dyDescent="0.2">
      <c r="I368" s="22"/>
      <c r="J368" s="44"/>
    </row>
    <row r="369" spans="9:10" x14ac:dyDescent="0.2">
      <c r="I369" s="22"/>
      <c r="J369" s="44"/>
    </row>
    <row r="370" spans="9:10" x14ac:dyDescent="0.2">
      <c r="I370" s="22"/>
      <c r="J370" s="44"/>
    </row>
    <row r="371" spans="9:10" x14ac:dyDescent="0.2">
      <c r="I371" s="22"/>
      <c r="J371" s="44"/>
    </row>
    <row r="372" spans="9:10" x14ac:dyDescent="0.2">
      <c r="I372" s="22"/>
      <c r="J372" s="44"/>
    </row>
    <row r="373" spans="9:10" x14ac:dyDescent="0.2">
      <c r="I373" s="22"/>
      <c r="J373" s="44"/>
    </row>
    <row r="374" spans="9:10" x14ac:dyDescent="0.2">
      <c r="I374" s="22"/>
      <c r="J374" s="44"/>
    </row>
    <row r="375" spans="9:10" x14ac:dyDescent="0.2">
      <c r="I375" s="22"/>
      <c r="J375" s="44"/>
    </row>
    <row r="376" spans="9:10" x14ac:dyDescent="0.2">
      <c r="I376" s="22"/>
      <c r="J376" s="44"/>
    </row>
    <row r="377" spans="9:10" x14ac:dyDescent="0.2">
      <c r="I377" s="22"/>
      <c r="J377" s="44"/>
    </row>
    <row r="378" spans="9:10" x14ac:dyDescent="0.2">
      <c r="I378" s="22"/>
      <c r="J378" s="44"/>
    </row>
    <row r="379" spans="9:10" x14ac:dyDescent="0.2">
      <c r="I379" s="22"/>
      <c r="J379" s="44"/>
    </row>
    <row r="380" spans="9:10" x14ac:dyDescent="0.2">
      <c r="I380" s="22"/>
      <c r="J380" s="44"/>
    </row>
    <row r="381" spans="9:10" x14ac:dyDescent="0.2">
      <c r="I381" s="22"/>
      <c r="J381" s="44"/>
    </row>
    <row r="382" spans="9:10" x14ac:dyDescent="0.2">
      <c r="I382" s="22"/>
      <c r="J382" s="44"/>
    </row>
    <row r="383" spans="9:10" x14ac:dyDescent="0.2">
      <c r="I383" s="22"/>
      <c r="J383" s="44"/>
    </row>
    <row r="384" spans="9:10" x14ac:dyDescent="0.2">
      <c r="I384" s="22"/>
      <c r="J384" s="44"/>
    </row>
    <row r="385" spans="9:10" x14ac:dyDescent="0.2">
      <c r="I385" s="22"/>
      <c r="J385" s="44"/>
    </row>
    <row r="386" spans="9:10" x14ac:dyDescent="0.2">
      <c r="I386" s="22"/>
      <c r="J386" s="44"/>
    </row>
    <row r="387" spans="9:10" x14ac:dyDescent="0.2">
      <c r="I387" s="22"/>
      <c r="J387" s="44"/>
    </row>
    <row r="388" spans="9:10" x14ac:dyDescent="0.2">
      <c r="I388" s="22"/>
      <c r="J388" s="44"/>
    </row>
    <row r="389" spans="9:10" x14ac:dyDescent="0.2">
      <c r="I389" s="22"/>
      <c r="J389" s="44"/>
    </row>
    <row r="390" spans="9:10" x14ac:dyDescent="0.2">
      <c r="I390" s="22"/>
      <c r="J390" s="44"/>
    </row>
    <row r="391" spans="9:10" x14ac:dyDescent="0.2">
      <c r="I391" s="22"/>
      <c r="J391" s="44"/>
    </row>
    <row r="392" spans="9:10" x14ac:dyDescent="0.2">
      <c r="I392" s="22"/>
      <c r="J392" s="44"/>
    </row>
    <row r="393" spans="9:10" x14ac:dyDescent="0.2">
      <c r="I393" s="22"/>
      <c r="J393" s="44"/>
    </row>
    <row r="394" spans="9:10" x14ac:dyDescent="0.2">
      <c r="I394" s="22"/>
      <c r="J394" s="44"/>
    </row>
    <row r="395" spans="9:10" x14ac:dyDescent="0.2">
      <c r="I395" s="22"/>
      <c r="J395" s="44"/>
    </row>
    <row r="396" spans="9:10" x14ac:dyDescent="0.2">
      <c r="I396" s="22"/>
      <c r="J396" s="44"/>
    </row>
    <row r="397" spans="9:10" x14ac:dyDescent="0.2">
      <c r="I397" s="22"/>
      <c r="J397" s="44"/>
    </row>
    <row r="398" spans="9:10" x14ac:dyDescent="0.2">
      <c r="I398" s="22"/>
      <c r="J398" s="44"/>
    </row>
    <row r="399" spans="9:10" x14ac:dyDescent="0.2">
      <c r="I399" s="22"/>
      <c r="J399" s="44"/>
    </row>
    <row r="400" spans="9:10" x14ac:dyDescent="0.2">
      <c r="I400" s="22"/>
      <c r="J400" s="44"/>
    </row>
    <row r="401" spans="9:10" x14ac:dyDescent="0.2">
      <c r="I401" s="22"/>
      <c r="J401" s="44"/>
    </row>
    <row r="402" spans="9:10" x14ac:dyDescent="0.2">
      <c r="I402" s="22"/>
      <c r="J402" s="44"/>
    </row>
    <row r="403" spans="9:10" x14ac:dyDescent="0.2">
      <c r="I403" s="22"/>
      <c r="J403" s="44"/>
    </row>
    <row r="404" spans="9:10" x14ac:dyDescent="0.2">
      <c r="I404" s="22"/>
      <c r="J404" s="44"/>
    </row>
    <row r="405" spans="9:10" x14ac:dyDescent="0.2">
      <c r="I405" s="22"/>
      <c r="J405" s="44"/>
    </row>
    <row r="406" spans="9:10" x14ac:dyDescent="0.2">
      <c r="I406" s="22"/>
      <c r="J406" s="44"/>
    </row>
    <row r="407" spans="9:10" x14ac:dyDescent="0.2">
      <c r="I407" s="22"/>
      <c r="J407" s="44"/>
    </row>
    <row r="408" spans="9:10" x14ac:dyDescent="0.2">
      <c r="I408" s="22"/>
      <c r="J408" s="44"/>
    </row>
    <row r="409" spans="9:10" x14ac:dyDescent="0.2">
      <c r="I409" s="22"/>
      <c r="J409" s="44"/>
    </row>
    <row r="410" spans="9:10" x14ac:dyDescent="0.2">
      <c r="I410" s="22"/>
      <c r="J410" s="44"/>
    </row>
    <row r="411" spans="9:10" x14ac:dyDescent="0.2">
      <c r="I411" s="22"/>
      <c r="J411" s="44"/>
    </row>
    <row r="412" spans="9:10" x14ac:dyDescent="0.2">
      <c r="I412" s="22"/>
      <c r="J412" s="44"/>
    </row>
    <row r="413" spans="9:10" x14ac:dyDescent="0.2">
      <c r="I413" s="22"/>
      <c r="J413" s="44"/>
    </row>
    <row r="414" spans="9:10" x14ac:dyDescent="0.2">
      <c r="I414" s="22"/>
      <c r="J414" s="44"/>
    </row>
    <row r="415" spans="9:10" x14ac:dyDescent="0.2">
      <c r="I415" s="22"/>
      <c r="J415" s="44"/>
    </row>
    <row r="416" spans="9:10" x14ac:dyDescent="0.2">
      <c r="I416" s="22"/>
      <c r="J416" s="44"/>
    </row>
    <row r="417" spans="9:10" x14ac:dyDescent="0.2">
      <c r="I417" s="22"/>
      <c r="J417" s="44"/>
    </row>
    <row r="418" spans="9:10" x14ac:dyDescent="0.2">
      <c r="I418" s="22"/>
      <c r="J418" s="44"/>
    </row>
    <row r="419" spans="9:10" x14ac:dyDescent="0.2">
      <c r="I419" s="22"/>
      <c r="J419" s="44"/>
    </row>
    <row r="420" spans="9:10" x14ac:dyDescent="0.2">
      <c r="I420" s="22"/>
      <c r="J420" s="44"/>
    </row>
    <row r="421" spans="9:10" x14ac:dyDescent="0.2">
      <c r="I421" s="22"/>
      <c r="J421" s="44"/>
    </row>
    <row r="422" spans="9:10" x14ac:dyDescent="0.2">
      <c r="I422" s="22"/>
      <c r="J422" s="44"/>
    </row>
    <row r="423" spans="9:10" x14ac:dyDescent="0.2">
      <c r="I423" s="22"/>
      <c r="J423" s="44"/>
    </row>
    <row r="424" spans="9:10" x14ac:dyDescent="0.2">
      <c r="I424" s="22"/>
      <c r="J424" s="44"/>
    </row>
    <row r="425" spans="9:10" x14ac:dyDescent="0.2">
      <c r="I425" s="22"/>
      <c r="J425" s="44"/>
    </row>
    <row r="426" spans="9:10" x14ac:dyDescent="0.2">
      <c r="I426" s="22"/>
      <c r="J426" s="44"/>
    </row>
    <row r="427" spans="9:10" x14ac:dyDescent="0.2">
      <c r="I427" s="22"/>
      <c r="J427" s="44"/>
    </row>
    <row r="428" spans="9:10" x14ac:dyDescent="0.2">
      <c r="I428" s="22"/>
      <c r="J428" s="44"/>
    </row>
    <row r="429" spans="9:10" x14ac:dyDescent="0.2">
      <c r="I429" s="22"/>
      <c r="J429" s="44"/>
    </row>
    <row r="430" spans="9:10" x14ac:dyDescent="0.2">
      <c r="I430" s="22"/>
      <c r="J430" s="44"/>
    </row>
    <row r="431" spans="9:10" x14ac:dyDescent="0.2">
      <c r="I431" s="22"/>
      <c r="J431" s="44"/>
    </row>
    <row r="432" spans="9:10" x14ac:dyDescent="0.2">
      <c r="I432" s="22"/>
      <c r="J432" s="44"/>
    </row>
    <row r="433" spans="9:10" x14ac:dyDescent="0.2">
      <c r="I433" s="22"/>
      <c r="J433" s="44"/>
    </row>
    <row r="434" spans="9:10" x14ac:dyDescent="0.2">
      <c r="I434" s="22"/>
      <c r="J434" s="44"/>
    </row>
    <row r="435" spans="9:10" x14ac:dyDescent="0.2">
      <c r="I435" s="22"/>
      <c r="J435" s="44"/>
    </row>
    <row r="436" spans="9:10" x14ac:dyDescent="0.2">
      <c r="I436" s="22"/>
      <c r="J436" s="44"/>
    </row>
    <row r="437" spans="9:10" x14ac:dyDescent="0.2">
      <c r="I437" s="22"/>
      <c r="J437" s="44"/>
    </row>
    <row r="438" spans="9:10" x14ac:dyDescent="0.2">
      <c r="I438" s="22"/>
      <c r="J438" s="44"/>
    </row>
    <row r="439" spans="9:10" x14ac:dyDescent="0.2">
      <c r="I439" s="22"/>
      <c r="J439" s="44"/>
    </row>
    <row r="440" spans="9:10" x14ac:dyDescent="0.2">
      <c r="I440" s="22"/>
      <c r="J440" s="44"/>
    </row>
    <row r="441" spans="9:10" x14ac:dyDescent="0.2">
      <c r="I441" s="22"/>
      <c r="J441" s="44"/>
    </row>
    <row r="442" spans="9:10" x14ac:dyDescent="0.2">
      <c r="I442" s="22"/>
      <c r="J442" s="44"/>
    </row>
    <row r="443" spans="9:10" x14ac:dyDescent="0.2">
      <c r="I443" s="22"/>
      <c r="J443" s="44"/>
    </row>
    <row r="444" spans="9:10" x14ac:dyDescent="0.2">
      <c r="I444" s="22"/>
      <c r="J444" s="44"/>
    </row>
    <row r="445" spans="9:10" x14ac:dyDescent="0.2">
      <c r="I445" s="22"/>
      <c r="J445" s="44"/>
    </row>
    <row r="446" spans="9:10" x14ac:dyDescent="0.2">
      <c r="I446" s="22"/>
      <c r="J446" s="44"/>
    </row>
    <row r="447" spans="9:10" x14ac:dyDescent="0.2">
      <c r="I447" s="22"/>
      <c r="J447" s="44"/>
    </row>
    <row r="448" spans="9:10" x14ac:dyDescent="0.2">
      <c r="I448" s="22"/>
      <c r="J448" s="44"/>
    </row>
    <row r="449" spans="9:10" x14ac:dyDescent="0.2">
      <c r="I449" s="22"/>
      <c r="J449" s="44"/>
    </row>
    <row r="450" spans="9:10" x14ac:dyDescent="0.2">
      <c r="I450" s="22"/>
      <c r="J450" s="44"/>
    </row>
    <row r="451" spans="9:10" x14ac:dyDescent="0.2">
      <c r="I451" s="22"/>
      <c r="J451" s="44"/>
    </row>
    <row r="452" spans="9:10" x14ac:dyDescent="0.2">
      <c r="I452" s="22"/>
      <c r="J452" s="44"/>
    </row>
    <row r="453" spans="9:10" x14ac:dyDescent="0.2">
      <c r="I453" s="22"/>
      <c r="J453" s="44"/>
    </row>
    <row r="454" spans="9:10" x14ac:dyDescent="0.2">
      <c r="I454" s="22"/>
      <c r="J454" s="44"/>
    </row>
    <row r="455" spans="9:10" x14ac:dyDescent="0.2">
      <c r="I455" s="22"/>
      <c r="J455" s="44"/>
    </row>
    <row r="456" spans="9:10" x14ac:dyDescent="0.2">
      <c r="I456" s="22"/>
      <c r="J456" s="44"/>
    </row>
    <row r="457" spans="9:10" x14ac:dyDescent="0.2">
      <c r="I457" s="22"/>
      <c r="J457" s="44"/>
    </row>
    <row r="458" spans="9:10" x14ac:dyDescent="0.2">
      <c r="I458" s="22"/>
      <c r="J458" s="44"/>
    </row>
    <row r="459" spans="9:10" x14ac:dyDescent="0.2">
      <c r="I459" s="22"/>
      <c r="J459" s="44"/>
    </row>
    <row r="460" spans="9:10" x14ac:dyDescent="0.2">
      <c r="I460" s="22"/>
      <c r="J460" s="44"/>
    </row>
    <row r="461" spans="9:10" x14ac:dyDescent="0.2">
      <c r="I461" s="22"/>
      <c r="J461" s="44"/>
    </row>
    <row r="462" spans="9:10" x14ac:dyDescent="0.2">
      <c r="I462" s="22"/>
      <c r="J462" s="44"/>
    </row>
    <row r="463" spans="9:10" x14ac:dyDescent="0.2">
      <c r="I463" s="22"/>
      <c r="J463" s="44"/>
    </row>
    <row r="464" spans="9:10" x14ac:dyDescent="0.2">
      <c r="I464" s="22"/>
      <c r="J464" s="44"/>
    </row>
    <row r="465" spans="9:10" x14ac:dyDescent="0.2">
      <c r="I465" s="22"/>
      <c r="J465" s="44"/>
    </row>
    <row r="466" spans="9:10" x14ac:dyDescent="0.2">
      <c r="I466" s="22"/>
      <c r="J466" s="44"/>
    </row>
    <row r="467" spans="9:10" x14ac:dyDescent="0.2">
      <c r="I467" s="22"/>
      <c r="J467" s="44"/>
    </row>
    <row r="468" spans="9:10" x14ac:dyDescent="0.2">
      <c r="I468" s="22"/>
      <c r="J468" s="44"/>
    </row>
    <row r="469" spans="9:10" x14ac:dyDescent="0.2">
      <c r="I469" s="22"/>
      <c r="J469" s="44"/>
    </row>
    <row r="470" spans="9:10" x14ac:dyDescent="0.2">
      <c r="I470" s="22"/>
      <c r="J470" s="44"/>
    </row>
    <row r="471" spans="9:10" x14ac:dyDescent="0.2">
      <c r="I471" s="22"/>
      <c r="J471" s="44"/>
    </row>
    <row r="472" spans="9:10" x14ac:dyDescent="0.2">
      <c r="I472" s="22"/>
      <c r="J472" s="44"/>
    </row>
    <row r="473" spans="9:10" x14ac:dyDescent="0.2">
      <c r="I473" s="22"/>
      <c r="J473" s="44"/>
    </row>
    <row r="474" spans="9:10" x14ac:dyDescent="0.2">
      <c r="I474" s="22"/>
      <c r="J474" s="44"/>
    </row>
    <row r="475" spans="9:10" x14ac:dyDescent="0.2">
      <c r="I475" s="22"/>
      <c r="J475" s="44"/>
    </row>
    <row r="476" spans="9:10" x14ac:dyDescent="0.2">
      <c r="I476" s="22"/>
      <c r="J476" s="44"/>
    </row>
    <row r="477" spans="9:10" x14ac:dyDescent="0.2">
      <c r="I477" s="22"/>
      <c r="J477" s="44"/>
    </row>
  </sheetData>
  <sortState ref="D2:BK190">
    <sortCondition ref="D2:D1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2595-348A-4E22-BC8D-0AE2B76A60B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D7C2-72FC-4926-85E5-7B5E50F8DBFB}">
  <dimension ref="A1:E21"/>
  <sheetViews>
    <sheetView workbookViewId="0">
      <selection activeCell="D31" sqref="D31"/>
    </sheetView>
  </sheetViews>
  <sheetFormatPr baseColWidth="10" defaultColWidth="8.83203125" defaultRowHeight="15" x14ac:dyDescent="0.2"/>
  <sheetData>
    <row r="1" spans="1:5" x14ac:dyDescent="0.2">
      <c r="A1" s="45" t="s">
        <v>262</v>
      </c>
      <c r="B1" s="45"/>
    </row>
    <row r="2" spans="1:5" x14ac:dyDescent="0.2">
      <c r="A2" s="46" t="s">
        <v>263</v>
      </c>
      <c r="B2" t="s">
        <v>264</v>
      </c>
    </row>
    <row r="3" spans="1:5" x14ac:dyDescent="0.2">
      <c r="A3" s="47">
        <v>1</v>
      </c>
      <c r="B3" s="48" t="s">
        <v>265</v>
      </c>
      <c r="C3" t="s">
        <v>266</v>
      </c>
      <c r="E3" t="s">
        <v>267</v>
      </c>
    </row>
    <row r="4" spans="1:5" x14ac:dyDescent="0.2">
      <c r="A4" s="47">
        <v>2</v>
      </c>
      <c r="B4" s="49" t="s">
        <v>268</v>
      </c>
      <c r="C4" t="s">
        <v>269</v>
      </c>
      <c r="E4" t="s">
        <v>267</v>
      </c>
    </row>
    <row r="5" spans="1:5" x14ac:dyDescent="0.2">
      <c r="A5" s="47">
        <v>3</v>
      </c>
      <c r="B5" s="50" t="s">
        <v>270</v>
      </c>
      <c r="C5" t="s">
        <v>271</v>
      </c>
      <c r="E5" t="s">
        <v>267</v>
      </c>
    </row>
    <row r="6" spans="1:5" x14ac:dyDescent="0.2">
      <c r="A6" s="47">
        <v>4</v>
      </c>
      <c r="B6" s="48" t="s">
        <v>272</v>
      </c>
      <c r="C6" t="s">
        <v>273</v>
      </c>
      <c r="E6" t="s">
        <v>274</v>
      </c>
    </row>
    <row r="7" spans="1:5" x14ac:dyDescent="0.2">
      <c r="A7" s="47">
        <v>5</v>
      </c>
      <c r="B7" s="49" t="s">
        <v>275</v>
      </c>
      <c r="C7" t="s">
        <v>276</v>
      </c>
      <c r="E7" t="s">
        <v>274</v>
      </c>
    </row>
    <row r="8" spans="1:5" x14ac:dyDescent="0.2">
      <c r="A8" s="51">
        <v>6</v>
      </c>
      <c r="B8" s="50" t="s">
        <v>277</v>
      </c>
      <c r="C8" t="s">
        <v>278</v>
      </c>
      <c r="E8" t="s">
        <v>274</v>
      </c>
    </row>
    <row r="9" spans="1:5" x14ac:dyDescent="0.2">
      <c r="A9" s="47"/>
    </row>
    <row r="10" spans="1:5" x14ac:dyDescent="0.2">
      <c r="A10" s="47" t="s">
        <v>279</v>
      </c>
      <c r="B10" t="s">
        <v>280</v>
      </c>
    </row>
    <row r="11" spans="1:5" x14ac:dyDescent="0.2">
      <c r="A11" s="47" t="s">
        <v>281</v>
      </c>
      <c r="B11" t="s">
        <v>282</v>
      </c>
    </row>
    <row r="12" spans="1:5" x14ac:dyDescent="0.2">
      <c r="A12" t="s">
        <v>283</v>
      </c>
      <c r="B12" s="52" t="s">
        <v>284</v>
      </c>
    </row>
    <row r="13" spans="1:5" x14ac:dyDescent="0.2">
      <c r="A13" s="47" t="s">
        <v>285</v>
      </c>
      <c r="B13" t="s">
        <v>286</v>
      </c>
    </row>
    <row r="14" spans="1:5" x14ac:dyDescent="0.2">
      <c r="A14" s="47" t="s">
        <v>287</v>
      </c>
      <c r="B14" t="s">
        <v>288</v>
      </c>
    </row>
    <row r="15" spans="1:5" x14ac:dyDescent="0.2">
      <c r="A15" s="47" t="s">
        <v>289</v>
      </c>
      <c r="B15" t="s">
        <v>290</v>
      </c>
    </row>
    <row r="16" spans="1:5" x14ac:dyDescent="0.2">
      <c r="A16" s="47"/>
    </row>
    <row r="17" spans="1:5" x14ac:dyDescent="0.2">
      <c r="A17" s="47" t="s">
        <v>291</v>
      </c>
      <c r="B17" t="s">
        <v>292</v>
      </c>
    </row>
    <row r="18" spans="1:5" x14ac:dyDescent="0.2">
      <c r="A18" s="47" t="s">
        <v>293</v>
      </c>
      <c r="B18" t="s">
        <v>294</v>
      </c>
    </row>
    <row r="19" spans="1:5" x14ac:dyDescent="0.2">
      <c r="A19" s="51" t="s">
        <v>295</v>
      </c>
      <c r="B19" s="45" t="s">
        <v>296</v>
      </c>
    </row>
    <row r="21" spans="1:5" x14ac:dyDescent="0.2">
      <c r="E2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Thrombus</vt:lpstr>
      <vt:lpstr>Sheet1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</dc:creator>
  <cp:lastModifiedBy>Microsoft Office User</cp:lastModifiedBy>
  <dcterms:created xsi:type="dcterms:W3CDTF">2015-04-28T20:22:48Z</dcterms:created>
  <dcterms:modified xsi:type="dcterms:W3CDTF">2022-10-14T12:55:22Z</dcterms:modified>
</cp:coreProperties>
</file>