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HenriqueSoaresd\Downloads\Yahoo Finance\"/>
    </mc:Choice>
  </mc:AlternateContent>
  <bookViews>
    <workbookView xWindow="0" yWindow="0" windowWidth="1920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</calcChain>
</file>

<file path=xl/sharedStrings.xml><?xml version="1.0" encoding="utf-8"?>
<sst xmlns="http://schemas.openxmlformats.org/spreadsheetml/2006/main" count="26" uniqueCount="24">
  <si>
    <t>Nome</t>
  </si>
  <si>
    <t>Data</t>
  </si>
  <si>
    <t>Preço</t>
  </si>
  <si>
    <t>Volume</t>
  </si>
  <si>
    <t>Menor</t>
  </si>
  <si>
    <t>Maior</t>
  </si>
  <si>
    <t>AAPL</t>
  </si>
  <si>
    <t>Variação do Dia</t>
  </si>
  <si>
    <t>Queda</t>
  </si>
  <si>
    <t>Preços</t>
  </si>
  <si>
    <t>De Compra x100</t>
  </si>
  <si>
    <t>De Venda x300</t>
  </si>
  <si>
    <t>Meta estimada Para 1a</t>
  </si>
  <si>
    <t>Ex Data Dividendo</t>
  </si>
  <si>
    <t>P/E</t>
  </si>
  <si>
    <t>Div. e Rendimento</t>
  </si>
  <si>
    <t>EPS</t>
  </si>
  <si>
    <t>Variação Anual</t>
  </si>
  <si>
    <t>Valor de Mercado</t>
  </si>
  <si>
    <t>Abertura</t>
  </si>
  <si>
    <t>Fechamento Anterior</t>
  </si>
  <si>
    <t>Data Pagamento da Dívida</t>
  </si>
  <si>
    <t>Símbolo</t>
  </si>
  <si>
    <t>PESQUISA DE FINANÇAS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</si>
</sst>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409]#,##0.00;[Red]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"/>
  <sheetViews>
    <sheetView tabSelected="1" topLeftCell="O1" workbookViewId="0">
      <selection activeCell="T14" sqref="T14"/>
    </sheetView>
  </sheetViews>
  <sheetFormatPr defaultRowHeight="15" x14ac:dyDescent="0.25"/>
  <cols>
    <col min="1" max="1" width="1.7109375" customWidth="1"/>
    <col min="3" max="3" width="35.140625" customWidth="1"/>
    <col min="4" max="4" width="11.5703125" customWidth="1"/>
    <col min="6" max="8" width="11.5703125" customWidth="1"/>
    <col min="9" max="9" width="31.42578125" bestFit="1" customWidth="1"/>
    <col min="10" max="10" width="15.85546875" customWidth="1"/>
    <col min="11" max="11" width="22.28515625" customWidth="1"/>
    <col min="12" max="12" width="15.85546875" customWidth="1"/>
    <col min="13" max="13" width="15.28515625" bestFit="1" customWidth="1"/>
    <col min="14" max="14" width="14.140625" bestFit="1" customWidth="1"/>
    <col min="15" max="15" width="21.140625" bestFit="1" customWidth="1"/>
    <col min="16" max="16" width="21.140625" customWidth="1"/>
    <col min="17" max="17" width="16.7109375" customWidth="1"/>
    <col min="18" max="19" width="10.7109375" customWidth="1"/>
    <col min="20" max="21" width="21.140625" customWidth="1"/>
    <col min="22" max="22" width="25.28515625" customWidth="1"/>
    <col min="23" max="23" width="19.5703125" customWidth="1"/>
  </cols>
  <sheetData>
    <row r="2" spans="2:22" x14ac:dyDescent="0.25">
      <c r="B2" s="6" t="s">
        <v>23</v>
      </c>
      <c r="C2" s="7"/>
    </row>
    <row r="3" spans="2:22" x14ac:dyDescent="0.25">
      <c r="E3" s="3" t="s">
        <v>7</v>
      </c>
      <c r="F3" s="3"/>
      <c r="G3" s="3" t="s">
        <v>17</v>
      </c>
      <c r="H3" s="3"/>
      <c r="I3" s="1"/>
      <c r="J3" s="1"/>
      <c r="K3" s="1"/>
      <c r="L3" s="1"/>
      <c r="M3" s="3" t="s">
        <v>9</v>
      </c>
      <c r="N3" s="3"/>
    </row>
    <row r="4" spans="2:22" x14ac:dyDescent="0.25">
      <c r="B4" s="1" t="s">
        <v>22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4</v>
      </c>
      <c r="H4" s="1" t="s">
        <v>5</v>
      </c>
      <c r="I4" s="1" t="s">
        <v>2</v>
      </c>
      <c r="J4" s="1" t="s">
        <v>8</v>
      </c>
      <c r="K4" s="1" t="s">
        <v>20</v>
      </c>
      <c r="L4" s="1" t="s">
        <v>19</v>
      </c>
      <c r="M4" s="1" t="s">
        <v>10</v>
      </c>
      <c r="N4" s="1" t="s">
        <v>11</v>
      </c>
      <c r="O4" s="1" t="s">
        <v>12</v>
      </c>
      <c r="P4" s="1" t="s">
        <v>18</v>
      </c>
      <c r="Q4" s="1" t="s">
        <v>3</v>
      </c>
      <c r="R4" s="1" t="s">
        <v>14</v>
      </c>
      <c r="S4" s="1" t="s">
        <v>16</v>
      </c>
      <c r="T4" s="1" t="s">
        <v>15</v>
      </c>
      <c r="U4" s="1" t="s">
        <v>13</v>
      </c>
      <c r="V4" s="1" t="s">
        <v>21</v>
      </c>
    </row>
    <row r="6" spans="2:22" x14ac:dyDescent="0.25">
      <c r="B6" s="1" t="s">
        <v>6</v>
      </c>
      <c r="C6" s="1" t="str">
        <f>_xlfn.WEBSERVICE("http://finance.yahoo.com/d/quotes.csv?s=" &amp; B6 &amp; "&amp;f=n")</f>
        <v xml:space="preserve">"Apple Inc."
</v>
      </c>
      <c r="D6" s="1" t="str">
        <f>_xlfn.WEBSERVICE("http://finance.yahoo.com/d/quotes.csv?s=" &amp; B6 &amp; "&amp;f=d1")</f>
        <v xml:space="preserve">"2/2/2017"
</v>
      </c>
      <c r="E6" s="2" t="str">
        <f>_xlfn.WEBSERVICE("http://finance.yahoo.com/d/quotes.csv?s=" &amp; B6 &amp; "&amp;f=g")</f>
        <v xml:space="preserve">127.78
</v>
      </c>
      <c r="F6" s="1" t="str">
        <f>_xlfn.WEBSERVICE("http://finance.yahoo.com/d/quotes.csv?s=" &amp; B6 &amp; "&amp;f=h")</f>
        <v xml:space="preserve">129.39
</v>
      </c>
      <c r="G6" s="1" t="str">
        <f>_xlfn.WEBSERVICE("http://finance.yahoo.com/d/quotes.csv?s=" &amp; B6 &amp; "&amp;f=j")</f>
        <v xml:space="preserve">89.47
</v>
      </c>
      <c r="H6" s="1" t="str">
        <f>_xlfn.WEBSERVICE("http://finance.yahoo.com/d/quotes.csv?s=" &amp; B6 &amp; "&amp;f=k")</f>
        <v xml:space="preserve">130.49
</v>
      </c>
      <c r="I6" s="1" t="str">
        <f>_xlfn.WEBSERVICE("http://finance.yahoo.com/d/quotes.csv?s=" &amp; B6 &amp; "&amp;f=l1t1")</f>
        <v xml:space="preserve">128.53,"4:00pm"
</v>
      </c>
      <c r="J6" s="4" t="str">
        <f>_xlfn.WEBSERVICE("http://finance.yahoo.com/d/quotes.csv?s=" &amp; B6 &amp; "&amp;f=c")</f>
        <v xml:space="preserve">"-0.22 - -0.17%"
</v>
      </c>
      <c r="K6" s="4" t="str">
        <f>_xlfn.WEBSERVICE("http://finance.yahoo.com/d/quotes.csv?s=" &amp; B6 &amp; "&amp;f=p")</f>
        <v xml:space="preserve">128.75
</v>
      </c>
      <c r="L6" s="4" t="str">
        <f>_xlfn.WEBSERVICE("http://finance.yahoo.com/d/quotes.csv?s=" &amp; B6 &amp; "&amp;f=o")</f>
        <v xml:space="preserve">127.99
</v>
      </c>
      <c r="M6" s="1" t="str">
        <f>_xlfn.WEBSERVICE("http://finance.yahoo.com/d/quotes.csv?s=" &amp; B6 &amp; "&amp;f=b")</f>
        <v xml:space="preserve">128.29
</v>
      </c>
      <c r="N6" s="1" t="str">
        <f>_xlfn.WEBSERVICE("http://finance.yahoo.com/d/quotes.csv?s=" &amp; B6 &amp; "&amp;f=a")</f>
        <v xml:space="preserve">128.45
</v>
      </c>
      <c r="O6" s="1" t="str">
        <f>_xlfn.WEBSERVICE("http://finance.yahoo.com/d/quotes.csv?s=" &amp; B6 &amp; "&amp;f=t8")</f>
        <v xml:space="preserve">138.39
</v>
      </c>
      <c r="P6" s="1" t="str">
        <f>_xlfn.WEBSERVICE("http://finance.yahoo.com/d/quotes.csv?s=" &amp; B6 &amp; "&amp;f=j1")</f>
        <v xml:space="preserve">675.48B
</v>
      </c>
      <c r="Q6" s="1" t="str">
        <f>_xlfn.WEBSERVICE("http://finance.yahoo.com/d/quotes.csv?s=" &amp; B6 &amp; "&amp;f=v")</f>
        <v xml:space="preserve">33712388
</v>
      </c>
      <c r="R6" s="1" t="str">
        <f>_xlfn.WEBSERVICE("http://finance.yahoo.com/d/quotes.csv?s=" &amp; B6 &amp; "&amp;f=r")</f>
        <v xml:space="preserve">15.43
</v>
      </c>
      <c r="S6" s="1" t="str">
        <f>_xlfn.WEBSERVICE("http://finance.yahoo.com/d/quotes.csv?s=" &amp; B6 &amp; "&amp;f=e")</f>
        <v xml:space="preserve">8.33
</v>
      </c>
      <c r="T6" s="5" t="str">
        <f>_xlfn.WEBSERVICE("http://finance.yahoo.com/d/quotes.csv?s=" &amp; B6 &amp; "&amp;f=dy")</f>
        <v xml:space="preserve">2.28,1.77
</v>
      </c>
      <c r="U6" s="1" t="str">
        <f>_xlfn.WEBSERVICE("http://finance.yahoo.com/d/quotes.csv?s=" &amp; B6 &amp; "&amp;f=q")</f>
        <v xml:space="preserve">"11/3/2016"
</v>
      </c>
      <c r="V6" s="1" t="str">
        <f>_xlfn.WEBSERVICE("http://finance.yahoo.com/d/quotes.csv?s=" &amp; B6 &amp; "&amp;f=r1")</f>
        <v xml:space="preserve">"11/10/2016"
</v>
      </c>
    </row>
    <row r="7" spans="2:22" x14ac:dyDescent="0.25">
      <c r="C7" t="str">
        <f>_xlfn.WEBSERVICE("http://finance.yahoo.com/d/quotes.csv?s=" &amp; B5 &amp; "&amp;f=n")</f>
        <v xml:space="preserve">
</v>
      </c>
    </row>
  </sheetData>
  <mergeCells count="4">
    <mergeCell ref="E3:F3"/>
    <mergeCell ref="M3:N3"/>
    <mergeCell ref="G3:H3"/>
    <mergeCell ref="B2:C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Soares de Camargo</dc:creator>
  <cp:lastModifiedBy>Pedro Henrique Soares de Camargo</cp:lastModifiedBy>
  <dcterms:created xsi:type="dcterms:W3CDTF">2017-02-02T20:15:11Z</dcterms:created>
  <dcterms:modified xsi:type="dcterms:W3CDTF">2017-02-03T11:57:05Z</dcterms:modified>
</cp:coreProperties>
</file>