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czi-rfa/"/>
    </mc:Choice>
  </mc:AlternateContent>
  <bookViews>
    <workbookView xWindow="24380" yWindow="5360" windowWidth="28800" windowHeight="16600"/>
  </bookViews>
  <sheets>
    <sheet name="Sheet1" sheetId="1" r:id="rId1"/>
    <sheet name="Sheet3" sheetId="3" r:id="rId2"/>
  </sheets>
  <definedNames>
    <definedName name="_xlnm.Print_Area" localSheetId="0">Sheet1!$A$1:$I$43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4" i="1"/>
  <c r="E3" i="1"/>
  <c r="G4" i="1"/>
  <c r="H4" i="1"/>
  <c r="I4" i="1"/>
  <c r="G5" i="1"/>
  <c r="H5" i="1"/>
  <c r="I5" i="1"/>
  <c r="H3" i="1"/>
  <c r="I3" i="1"/>
  <c r="I9" i="1"/>
  <c r="I24" i="1"/>
  <c r="I26" i="1"/>
  <c r="E5" i="1"/>
  <c r="I28" i="1"/>
  <c r="I29" i="1"/>
  <c r="G9" i="1"/>
  <c r="H9" i="1"/>
</calcChain>
</file>

<file path=xl/sharedStrings.xml><?xml version="1.0" encoding="utf-8"?>
<sst xmlns="http://schemas.openxmlformats.org/spreadsheetml/2006/main" count="36" uniqueCount="34">
  <si>
    <t>Personnel:</t>
  </si>
  <si>
    <t>Role</t>
  </si>
  <si>
    <t>Base</t>
  </si>
  <si>
    <t>Cal. Mos.</t>
  </si>
  <si>
    <t>% Effort</t>
  </si>
  <si>
    <t>Salary Req.</t>
  </si>
  <si>
    <t>Fringe</t>
  </si>
  <si>
    <t>YR1 Total</t>
  </si>
  <si>
    <t>Supplies &amp; Materials:</t>
  </si>
  <si>
    <t xml:space="preserve">  Subtotal</t>
  </si>
  <si>
    <t>Total Direct Costs, Year 1:</t>
  </si>
  <si>
    <t>Graduate Student</t>
  </si>
  <si>
    <t>PD/PI</t>
  </si>
  <si>
    <t>Facilities &amp; Administration Costs</t>
  </si>
  <si>
    <t>TOTAL COSTS, YEAR 1</t>
  </si>
  <si>
    <t>Computers</t>
  </si>
  <si>
    <t>Laptop computer</t>
  </si>
  <si>
    <t>Budget Justification</t>
  </si>
  <si>
    <t>Deliverables:</t>
  </si>
  <si>
    <t>Expenses:</t>
  </si>
  <si>
    <t>AWS Cloud computing services</t>
  </si>
  <si>
    <t>Budget: "Efficient tools for quantifying and simulating transcript-level abundance in single-cell RNA-seq"</t>
  </si>
  <si>
    <t>Robert Patro</t>
  </si>
  <si>
    <t>Avi Srivastava</t>
  </si>
  <si>
    <t>Hirak Sarkar</t>
  </si>
  <si>
    <t>Open access publication fees</t>
  </si>
  <si>
    <t>• XXX</t>
  </si>
  <si>
    <t>• YYY</t>
  </si>
  <si>
    <t>The deliverables for this project include:</t>
  </si>
  <si>
    <t>will be made available as part of the open-source (and freely-licensed) Salmon software tool.</t>
  </si>
  <si>
    <t>• New methods for the efficient and accurate esimation of posterior uncertainty in scRNA-seq transcript-level inference</t>
  </si>
  <si>
    <t xml:space="preserve">• A new fragment-level simulation tool for simulating scRNA-seq data arising from numerous different protocols will be developed and </t>
  </si>
  <si>
    <t xml:space="preserve">made available as an open-source and freely-licensed software tool.  In addition to helping develop and assess our own methods, we believe this will be of </t>
  </si>
  <si>
    <t>general interest to the computational methods community.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</si>
</sst>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scheme val="minor"/>
    </font>
    <font>
      <b/>
      <sz val="14"/>
      <color indexed="8"/>
      <name val="Calibri"/>
      <family val="2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2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2" xfId="0" applyFill="1" applyBorder="1"/>
    <xf numFmtId="166" fontId="0" fillId="2" borderId="2" xfId="0" applyNumberFormat="1" applyFill="1" applyBorder="1"/>
    <xf numFmtId="0" fontId="0" fillId="0" borderId="2" xfId="0" applyFill="1" applyBorder="1"/>
    <xf numFmtId="166" fontId="0" fillId="0" borderId="2" xfId="0" applyNumberFormat="1" applyFill="1" applyBorder="1"/>
    <xf numFmtId="0" fontId="0" fillId="0" borderId="0" xfId="0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2" fillId="2" borderId="10" xfId="0" applyFont="1" applyFill="1" applyBorder="1"/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9" fontId="4" fillId="2" borderId="1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4" fontId="0" fillId="0" borderId="9" xfId="1" applyNumberFormat="1" applyFont="1" applyBorder="1"/>
    <xf numFmtId="164" fontId="3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/>
    </xf>
    <xf numFmtId="9" fontId="4" fillId="2" borderId="11" xfId="55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right"/>
    </xf>
    <xf numFmtId="44" fontId="2" fillId="2" borderId="6" xfId="1" applyNumberFormat="1" applyFont="1" applyFill="1" applyBorder="1" applyAlignment="1">
      <alignment horizontal="center"/>
    </xf>
    <xf numFmtId="0" fontId="4" fillId="2" borderId="12" xfId="0" applyFont="1" applyFill="1" applyBorder="1"/>
    <xf numFmtId="164" fontId="0" fillId="2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horizontal="center"/>
    </xf>
    <xf numFmtId="0" fontId="0" fillId="3" borderId="14" xfId="0" applyFill="1" applyBorder="1"/>
    <xf numFmtId="165" fontId="4" fillId="3" borderId="14" xfId="0" applyNumberFormat="1" applyFont="1" applyFill="1" applyBorder="1" applyAlignment="1">
      <alignment horizontal="center"/>
    </xf>
    <xf numFmtId="9" fontId="4" fillId="3" borderId="14" xfId="0" applyNumberFormat="1" applyFont="1" applyFill="1" applyBorder="1" applyAlignment="1">
      <alignment horizontal="center"/>
    </xf>
    <xf numFmtId="166" fontId="4" fillId="3" borderId="14" xfId="0" applyNumberFormat="1" applyFont="1" applyFill="1" applyBorder="1" applyAlignment="1">
      <alignment horizontal="center"/>
    </xf>
    <xf numFmtId="164" fontId="2" fillId="3" borderId="15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64" fontId="0" fillId="3" borderId="16" xfId="1" applyNumberFormat="1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164" fontId="0" fillId="3" borderId="19" xfId="1" applyNumberFormat="1" applyFont="1" applyFill="1" applyBorder="1"/>
    <xf numFmtId="164" fontId="0" fillId="3" borderId="1" xfId="1" applyNumberFormat="1" applyFont="1" applyFill="1" applyBorder="1"/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9" fillId="3" borderId="4" xfId="0" applyFont="1" applyFill="1" applyBorder="1"/>
    <xf numFmtId="0" fontId="2" fillId="0" borderId="7" xfId="0" applyFont="1" applyFill="1" applyBorder="1"/>
    <xf numFmtId="0" fontId="10" fillId="2" borderId="1" xfId="0" applyFont="1" applyFill="1" applyBorder="1"/>
    <xf numFmtId="0" fontId="11" fillId="2" borderId="4" xfId="0" applyFont="1" applyFill="1" applyBorder="1"/>
    <xf numFmtId="0" fontId="10" fillId="0" borderId="3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165" fontId="4" fillId="2" borderId="12" xfId="0" applyNumberFormat="1" applyFont="1" applyFill="1" applyBorder="1" applyAlignment="1">
      <alignment horizontal="center"/>
    </xf>
    <xf numFmtId="9" fontId="4" fillId="2" borderId="12" xfId="0" applyNumberFormat="1" applyFont="1" applyFill="1" applyBorder="1" applyAlignment="1">
      <alignment horizontal="center"/>
    </xf>
    <xf numFmtId="166" fontId="4" fillId="2" borderId="12" xfId="0" applyNumberFormat="1" applyFont="1" applyFill="1" applyBorder="1" applyAlignment="1">
      <alignment horizontal="center"/>
    </xf>
  </cellXfs>
  <cellStyles count="5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2 2" xfId="54"/>
    <cellStyle name="Percent" xfId="5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tabSelected="1" workbookViewId="0">
      <selection activeCell="L42" sqref="L42"/>
    </sheetView>
  </sheetViews>
  <sheetFormatPr baseColWidth="10" defaultColWidth="8.83203125" defaultRowHeight="15" x14ac:dyDescent="0.2"/>
  <cols>
    <col min="1" max="1" width="35" customWidth="1"/>
    <col min="2" max="2" width="6.5" customWidth="1"/>
    <col min="3" max="3" width="19" style="1" customWidth="1"/>
    <col min="4" max="4" width="11.33203125" customWidth="1"/>
    <col min="5" max="5" width="8.5" customWidth="1"/>
    <col min="6" max="6" width="7.83203125" customWidth="1"/>
    <col min="7" max="7" width="10.5" customWidth="1"/>
    <col min="8" max="8" width="8" customWidth="1"/>
    <col min="9" max="9" width="12.83203125" style="42" customWidth="1"/>
    <col min="10" max="16384" width="8.83203125" style="2"/>
  </cols>
  <sheetData>
    <row r="1" spans="1:9" x14ac:dyDescent="0.2">
      <c r="A1" s="70" t="s">
        <v>21</v>
      </c>
      <c r="B1" s="27"/>
      <c r="C1" s="28"/>
      <c r="D1" s="27"/>
      <c r="E1" s="27"/>
      <c r="F1" s="27"/>
      <c r="G1" s="27"/>
      <c r="H1" s="27"/>
      <c r="I1" s="35"/>
    </row>
    <row r="2" spans="1:9" ht="19" x14ac:dyDescent="0.25">
      <c r="A2" s="71" t="s">
        <v>0</v>
      </c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36" t="s">
        <v>7</v>
      </c>
    </row>
    <row r="3" spans="1:9" x14ac:dyDescent="0.2">
      <c r="A3" s="4" t="s">
        <v>22</v>
      </c>
      <c r="B3" s="4"/>
      <c r="C3" s="6" t="s">
        <v>12</v>
      </c>
      <c r="D3" s="7">
        <v>102500</v>
      </c>
      <c r="E3" s="8">
        <f>12*F3</f>
        <v>2.004</v>
      </c>
      <c r="F3" s="9">
        <v>0.16700000000000001</v>
      </c>
      <c r="G3" s="10">
        <f>D3*F3</f>
        <v>17117.5</v>
      </c>
      <c r="H3" s="10">
        <f>G3*0.34</f>
        <v>5819.9500000000007</v>
      </c>
      <c r="I3" s="37">
        <f>SUM(G3:H3)</f>
        <v>22937.45</v>
      </c>
    </row>
    <row r="4" spans="1:9" x14ac:dyDescent="0.2">
      <c r="A4" s="4" t="s">
        <v>23</v>
      </c>
      <c r="B4" s="4"/>
      <c r="C4" s="6" t="s">
        <v>11</v>
      </c>
      <c r="D4" s="66">
        <v>30000</v>
      </c>
      <c r="E4" s="67">
        <f>12*F4</f>
        <v>12</v>
      </c>
      <c r="F4" s="68">
        <v>1</v>
      </c>
      <c r="G4" s="10">
        <f t="shared" ref="G4" si="0">D4*F4</f>
        <v>30000</v>
      </c>
      <c r="H4" s="10">
        <f>G4*0.193</f>
        <v>5790</v>
      </c>
      <c r="I4" s="37">
        <f t="shared" ref="I4" si="1">SUM(G4:H4)</f>
        <v>35790</v>
      </c>
    </row>
    <row r="5" spans="1:9" x14ac:dyDescent="0.2">
      <c r="A5" s="4" t="s">
        <v>24</v>
      </c>
      <c r="B5" s="4"/>
      <c r="C5" s="6" t="s">
        <v>11</v>
      </c>
      <c r="D5" s="66">
        <v>30000</v>
      </c>
      <c r="E5" s="67">
        <f t="shared" ref="E5" si="2">12*F5</f>
        <v>12</v>
      </c>
      <c r="F5" s="68">
        <v>1</v>
      </c>
      <c r="G5" s="10">
        <f t="shared" ref="G5" si="3">D5*F5</f>
        <v>30000</v>
      </c>
      <c r="H5" s="10">
        <f>G5*0.193</f>
        <v>5790</v>
      </c>
      <c r="I5" s="37">
        <f t="shared" ref="I5" si="4">SUM(G5:H5)</f>
        <v>35790</v>
      </c>
    </row>
    <row r="6" spans="1:9" x14ac:dyDescent="0.2">
      <c r="A6" s="49"/>
      <c r="B6" s="4"/>
      <c r="C6" s="6"/>
      <c r="D6" s="66"/>
      <c r="E6" s="67"/>
      <c r="F6" s="68"/>
      <c r="G6" s="10"/>
      <c r="H6" s="10"/>
      <c r="I6" s="37"/>
    </row>
    <row r="7" spans="1:9" x14ac:dyDescent="0.2">
      <c r="A7" s="4"/>
      <c r="B7" s="4"/>
      <c r="C7" s="6"/>
      <c r="D7" s="7"/>
      <c r="E7" s="8"/>
      <c r="F7" s="9"/>
      <c r="G7" s="10"/>
      <c r="H7" s="10"/>
      <c r="I7" s="37"/>
    </row>
    <row r="8" spans="1:9" ht="16" thickBot="1" x14ac:dyDescent="0.25">
      <c r="A8" s="4"/>
      <c r="B8" s="4"/>
      <c r="C8" s="6"/>
      <c r="D8" s="7"/>
      <c r="E8" s="8"/>
      <c r="F8" s="9"/>
      <c r="G8" s="10"/>
      <c r="H8" s="10"/>
      <c r="I8" s="37"/>
    </row>
    <row r="9" spans="1:9" ht="16" thickTop="1" x14ac:dyDescent="0.2">
      <c r="A9" s="23" t="s">
        <v>9</v>
      </c>
      <c r="B9" s="74"/>
      <c r="C9" s="11"/>
      <c r="D9" s="11"/>
      <c r="E9" s="11"/>
      <c r="F9" s="12"/>
      <c r="G9" s="13">
        <f>SUM(G3:G8)</f>
        <v>77117.5</v>
      </c>
      <c r="H9" s="13">
        <f>SUM(H3:H8)</f>
        <v>17399.95</v>
      </c>
      <c r="I9" s="38">
        <f>SUM(I3:I8)</f>
        <v>94517.45</v>
      </c>
    </row>
    <row r="10" spans="1:9" x14ac:dyDescent="0.2">
      <c r="A10" s="24"/>
      <c r="B10" s="75"/>
      <c r="C10" s="14"/>
      <c r="D10" s="14"/>
      <c r="E10" s="14"/>
      <c r="F10" s="15"/>
      <c r="G10" s="16"/>
      <c r="H10" s="16"/>
      <c r="I10" s="39"/>
    </row>
    <row r="11" spans="1:9" x14ac:dyDescent="0.2">
      <c r="A11" s="24"/>
      <c r="B11" s="75"/>
      <c r="C11" s="14"/>
      <c r="D11" s="14"/>
      <c r="E11" s="14"/>
      <c r="F11" s="15"/>
      <c r="G11" s="16"/>
      <c r="H11" s="16"/>
      <c r="I11" s="39"/>
    </row>
    <row r="12" spans="1:9" ht="19" x14ac:dyDescent="0.25">
      <c r="A12" s="71" t="s">
        <v>19</v>
      </c>
      <c r="B12" s="24"/>
      <c r="C12" s="14"/>
      <c r="D12" s="14"/>
      <c r="E12" s="14"/>
      <c r="F12" s="15"/>
      <c r="G12" s="16"/>
      <c r="H12" s="16"/>
      <c r="I12" s="39"/>
    </row>
    <row r="13" spans="1:9" ht="19" x14ac:dyDescent="0.25">
      <c r="A13" s="71"/>
      <c r="B13" s="24"/>
      <c r="C13" s="14"/>
      <c r="D13" s="14"/>
      <c r="E13" s="14"/>
      <c r="F13" s="15"/>
      <c r="G13" s="16"/>
      <c r="H13" s="16"/>
      <c r="I13" s="39"/>
    </row>
    <row r="14" spans="1:9" x14ac:dyDescent="0.2">
      <c r="A14" s="3" t="s">
        <v>8</v>
      </c>
      <c r="B14" s="24"/>
      <c r="C14" s="14"/>
      <c r="D14" s="14"/>
      <c r="E14" s="14"/>
      <c r="F14" s="15"/>
      <c r="G14" s="16"/>
      <c r="H14" s="16"/>
      <c r="I14" s="39"/>
    </row>
    <row r="15" spans="1:9" x14ac:dyDescent="0.2">
      <c r="A15" s="4" t="s">
        <v>25</v>
      </c>
      <c r="B15" s="4"/>
      <c r="C15" s="4"/>
      <c r="D15" s="4"/>
      <c r="E15" s="4"/>
      <c r="F15" s="4"/>
      <c r="G15" s="17"/>
      <c r="H15" s="17"/>
      <c r="I15" s="48">
        <v>6000</v>
      </c>
    </row>
    <row r="16" spans="1:9" x14ac:dyDescent="0.2">
      <c r="A16" s="4"/>
      <c r="B16" s="4"/>
      <c r="C16" s="4"/>
      <c r="D16" s="4"/>
      <c r="E16" s="4"/>
      <c r="F16" s="4"/>
      <c r="G16" s="17"/>
      <c r="H16" s="17"/>
      <c r="I16" s="43"/>
    </row>
    <row r="17" spans="1:9" x14ac:dyDescent="0.2">
      <c r="A17" s="4"/>
      <c r="B17" s="4"/>
      <c r="C17" s="4"/>
      <c r="D17" s="4"/>
      <c r="E17" s="4"/>
      <c r="F17" s="4"/>
      <c r="G17" s="17"/>
      <c r="H17" s="17"/>
      <c r="I17" s="43"/>
    </row>
    <row r="18" spans="1:9" x14ac:dyDescent="0.2">
      <c r="A18" s="4"/>
      <c r="B18" s="14"/>
      <c r="C18" s="14"/>
      <c r="D18" s="14"/>
      <c r="E18" s="14"/>
      <c r="F18" s="15"/>
      <c r="G18" s="16"/>
      <c r="H18" s="16"/>
      <c r="I18" s="37"/>
    </row>
    <row r="19" spans="1:9" x14ac:dyDescent="0.2">
      <c r="A19" s="25" t="s">
        <v>15</v>
      </c>
      <c r="B19" s="14"/>
      <c r="C19" s="14"/>
      <c r="D19" s="14"/>
      <c r="E19" s="14"/>
      <c r="F19" s="15"/>
      <c r="G19" s="16"/>
      <c r="H19" s="16"/>
      <c r="I19" s="37"/>
    </row>
    <row r="20" spans="1:9" x14ac:dyDescent="0.2">
      <c r="A20" s="4" t="s">
        <v>16</v>
      </c>
      <c r="B20" s="14"/>
      <c r="C20" s="14"/>
      <c r="D20" s="14"/>
      <c r="E20" s="14"/>
      <c r="F20" s="15"/>
      <c r="G20" s="16"/>
      <c r="H20" s="16"/>
      <c r="I20" s="37">
        <v>3500</v>
      </c>
    </row>
    <row r="21" spans="1:9" x14ac:dyDescent="0.2">
      <c r="A21" s="4" t="s">
        <v>20</v>
      </c>
      <c r="B21" s="14"/>
      <c r="C21" s="14"/>
      <c r="D21" s="14"/>
      <c r="E21" s="14"/>
      <c r="F21" s="15"/>
      <c r="G21" s="16"/>
      <c r="H21" s="16"/>
      <c r="I21" s="37">
        <v>5000</v>
      </c>
    </row>
    <row r="22" spans="1:9" x14ac:dyDescent="0.2">
      <c r="A22" s="14"/>
      <c r="B22" s="14"/>
      <c r="C22" s="14"/>
      <c r="D22" s="14"/>
      <c r="E22" s="4"/>
      <c r="F22" s="4"/>
      <c r="G22" s="17"/>
      <c r="H22" s="17"/>
      <c r="I22" s="37"/>
    </row>
    <row r="23" spans="1:9" s="22" customFormat="1" ht="16" thickBot="1" x14ac:dyDescent="0.25">
      <c r="A23" s="14"/>
      <c r="B23" s="76"/>
      <c r="C23" s="76"/>
      <c r="D23" s="76"/>
      <c r="E23" s="76"/>
      <c r="F23" s="77"/>
      <c r="G23" s="78"/>
      <c r="H23" s="78"/>
      <c r="I23" s="37"/>
    </row>
    <row r="24" spans="1:9" ht="16" thickTop="1" x14ac:dyDescent="0.2">
      <c r="A24" s="23" t="s">
        <v>9</v>
      </c>
      <c r="B24" s="20"/>
      <c r="C24" s="20"/>
      <c r="D24" s="20"/>
      <c r="E24" s="18"/>
      <c r="F24" s="18"/>
      <c r="G24" s="19"/>
      <c r="H24" s="19"/>
      <c r="I24" s="38">
        <f>SUM(I15:I23)</f>
        <v>14500</v>
      </c>
    </row>
    <row r="25" spans="1:9" ht="16" thickBot="1" x14ac:dyDescent="0.25">
      <c r="A25" s="26"/>
      <c r="B25" s="14"/>
      <c r="C25" s="14"/>
      <c r="D25" s="14"/>
      <c r="E25" s="14"/>
      <c r="F25" s="15"/>
      <c r="G25" s="16"/>
      <c r="H25" s="16"/>
      <c r="I25" s="37"/>
    </row>
    <row r="26" spans="1:9" ht="20" thickTop="1" x14ac:dyDescent="0.25">
      <c r="A26" s="73" t="s">
        <v>10</v>
      </c>
      <c r="B26" s="20"/>
      <c r="C26" s="20"/>
      <c r="D26" s="20"/>
      <c r="E26" s="20"/>
      <c r="F26" s="20"/>
      <c r="G26" s="21"/>
      <c r="H26" s="21"/>
      <c r="I26" s="40">
        <f>(I24+I9)</f>
        <v>109017.45</v>
      </c>
    </row>
    <row r="27" spans="1:9" ht="20" thickBot="1" x14ac:dyDescent="0.3">
      <c r="A27" s="72"/>
      <c r="B27" s="47"/>
      <c r="C27" s="14"/>
      <c r="D27" s="15"/>
      <c r="E27" s="15"/>
      <c r="F27" s="15"/>
      <c r="G27" s="16"/>
      <c r="H27" s="16"/>
      <c r="I27" s="39"/>
    </row>
    <row r="28" spans="1:9" ht="17" thickTop="1" thickBot="1" x14ac:dyDescent="0.25">
      <c r="A28" s="29"/>
      <c r="B28" s="30"/>
      <c r="C28" s="31"/>
      <c r="D28" s="31"/>
      <c r="E28" s="32"/>
      <c r="F28" s="33"/>
      <c r="G28" s="45" t="s">
        <v>13</v>
      </c>
      <c r="H28" s="44">
        <v>0.15</v>
      </c>
      <c r="I28" s="46">
        <f>I26*H28</f>
        <v>16352.617499999998</v>
      </c>
    </row>
    <row r="29" spans="1:9" ht="16" thickTop="1" x14ac:dyDescent="0.2">
      <c r="A29" s="29" t="s">
        <v>14</v>
      </c>
      <c r="B29" s="30"/>
      <c r="C29" s="31"/>
      <c r="D29" s="31"/>
      <c r="E29" s="32"/>
      <c r="F29" s="33"/>
      <c r="G29" s="34"/>
      <c r="H29" s="34"/>
      <c r="I29" s="41">
        <f>I28+I26</f>
        <v>125370.06749999999</v>
      </c>
    </row>
    <row r="30" spans="1:9" x14ac:dyDescent="0.2">
      <c r="A30" s="50" t="s">
        <v>17</v>
      </c>
      <c r="B30" s="51"/>
      <c r="C30" s="52"/>
      <c r="D30" s="53"/>
      <c r="E30" s="54"/>
      <c r="F30" s="55"/>
      <c r="G30" s="56"/>
      <c r="H30" s="56"/>
      <c r="I30" s="57"/>
    </row>
    <row r="31" spans="1:9" x14ac:dyDescent="0.2">
      <c r="A31" s="58" t="s">
        <v>26</v>
      </c>
      <c r="B31" s="59"/>
      <c r="C31" s="60"/>
      <c r="D31" s="59"/>
      <c r="E31" s="59"/>
      <c r="F31" s="59"/>
      <c r="G31" s="59"/>
      <c r="H31" s="59"/>
      <c r="I31" s="61"/>
    </row>
    <row r="32" spans="1:9" x14ac:dyDescent="0.2">
      <c r="A32" s="58"/>
      <c r="B32" s="59"/>
      <c r="C32" s="60"/>
      <c r="D32" s="59"/>
      <c r="E32" s="59"/>
      <c r="F32" s="59"/>
      <c r="G32" s="59"/>
      <c r="H32" s="59"/>
      <c r="I32" s="61"/>
    </row>
    <row r="33" spans="1:9" x14ac:dyDescent="0.2">
      <c r="A33" s="58"/>
      <c r="B33" s="59"/>
      <c r="C33" s="60"/>
      <c r="D33" s="59"/>
      <c r="E33" s="59"/>
      <c r="F33" s="59"/>
      <c r="G33" s="59"/>
      <c r="H33" s="59"/>
      <c r="I33" s="61"/>
    </row>
    <row r="34" spans="1:9" x14ac:dyDescent="0.2">
      <c r="A34" s="58" t="s">
        <v>27</v>
      </c>
      <c r="B34" s="59"/>
      <c r="C34" s="60"/>
      <c r="D34" s="59"/>
      <c r="E34" s="59"/>
      <c r="F34" s="59"/>
      <c r="G34" s="59"/>
      <c r="H34" s="59"/>
      <c r="I34" s="61"/>
    </row>
    <row r="35" spans="1:9" x14ac:dyDescent="0.2">
      <c r="A35" s="58"/>
      <c r="B35" s="59"/>
      <c r="C35" s="60"/>
      <c r="D35" s="59"/>
      <c r="E35" s="59"/>
      <c r="F35" s="59"/>
      <c r="G35" s="59"/>
      <c r="H35" s="59"/>
      <c r="I35" s="61"/>
    </row>
    <row r="36" spans="1:9" x14ac:dyDescent="0.2">
      <c r="A36" s="58"/>
      <c r="B36" s="59"/>
      <c r="C36" s="60"/>
      <c r="D36" s="59"/>
      <c r="E36" s="59"/>
      <c r="F36" s="59"/>
      <c r="G36" s="59"/>
      <c r="H36" s="59"/>
      <c r="I36" s="61"/>
    </row>
    <row r="37" spans="1:9" x14ac:dyDescent="0.2">
      <c r="A37" s="69" t="s">
        <v>18</v>
      </c>
      <c r="B37" s="59"/>
      <c r="C37" s="60"/>
      <c r="D37" s="59"/>
      <c r="E37" s="59"/>
      <c r="F37" s="59"/>
      <c r="G37" s="59"/>
      <c r="H37" s="59"/>
      <c r="I37" s="61"/>
    </row>
    <row r="38" spans="1:9" x14ac:dyDescent="0.2">
      <c r="A38" s="58" t="s">
        <v>28</v>
      </c>
      <c r="B38" s="59"/>
      <c r="C38" s="60"/>
      <c r="D38" s="59"/>
      <c r="E38" s="59"/>
      <c r="F38" s="59"/>
      <c r="G38" s="59"/>
      <c r="H38" s="59"/>
      <c r="I38" s="61"/>
    </row>
    <row r="39" spans="1:9" x14ac:dyDescent="0.2">
      <c r="A39" s="58" t="s">
        <v>30</v>
      </c>
      <c r="B39" s="59"/>
      <c r="C39" s="60"/>
      <c r="D39" s="59"/>
      <c r="E39" s="59"/>
      <c r="F39" s="59"/>
      <c r="G39" s="59"/>
      <c r="H39" s="59"/>
      <c r="I39" s="61"/>
    </row>
    <row r="40" spans="1:9" x14ac:dyDescent="0.2">
      <c r="A40" s="58" t="s">
        <v>29</v>
      </c>
      <c r="B40" s="59"/>
      <c r="C40" s="60"/>
      <c r="D40" s="59"/>
      <c r="E40" s="59"/>
      <c r="F40" s="59"/>
      <c r="G40" s="59"/>
      <c r="H40" s="59"/>
      <c r="I40" s="61"/>
    </row>
    <row r="41" spans="1:9" x14ac:dyDescent="0.2">
      <c r="A41" s="58" t="s">
        <v>31</v>
      </c>
      <c r="B41" s="59"/>
      <c r="C41" s="60"/>
      <c r="D41" s="59"/>
      <c r="E41" s="59"/>
      <c r="F41" s="59"/>
      <c r="G41" s="59"/>
      <c r="H41" s="59"/>
      <c r="I41" s="61"/>
    </row>
    <row r="42" spans="1:9" x14ac:dyDescent="0.2">
      <c r="A42" s="58" t="s">
        <v>32</v>
      </c>
      <c r="B42" s="59"/>
      <c r="C42" s="60"/>
      <c r="D42" s="59"/>
      <c r="E42" s="59"/>
      <c r="F42" s="59"/>
      <c r="G42" s="59"/>
      <c r="H42" s="59"/>
      <c r="I42" s="61"/>
    </row>
    <row r="43" spans="1:9" x14ac:dyDescent="0.2">
      <c r="A43" s="62" t="s">
        <v>33</v>
      </c>
      <c r="B43" s="63"/>
      <c r="C43" s="64"/>
      <c r="D43" s="63"/>
      <c r="E43" s="63"/>
      <c r="F43" s="63"/>
      <c r="G43" s="63"/>
      <c r="H43" s="63"/>
      <c r="I43" s="65"/>
    </row>
  </sheetData>
  <phoneticPr fontId="5" type="noConversion"/>
  <pageMargins left="0.7" right="0.7" top="0.75" bottom="0.75" header="0.3" footer="0.3"/>
  <pageSetup scale="7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Johns Hopkins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Gietka</dc:creator>
  <cp:lastModifiedBy>Microsoft Office User</cp:lastModifiedBy>
  <cp:lastPrinted>2017-04-17T21:48:48Z</cp:lastPrinted>
  <dcterms:created xsi:type="dcterms:W3CDTF">2009-10-01T13:52:55Z</dcterms:created>
  <dcterms:modified xsi:type="dcterms:W3CDTF">2017-08-28T01:20:53Z</dcterms:modified>
</cp:coreProperties>
</file>