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sim\OneDrive\Documents\GitHub\wiss1tool\document\"/>
    </mc:Choice>
  </mc:AlternateContent>
  <bookViews>
    <workbookView xWindow="0" yWindow="0" windowWidth="28800" windowHeight="12450"/>
  </bookViews>
  <sheets>
    <sheet name="レビュー記録表" sheetId="3" r:id="rId1"/>
    <sheet name="Sheet2" sheetId="2" state="hidden"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3" i="3" l="1"/>
  <c r="L43" i="3"/>
  <c r="D43" i="3"/>
  <c r="C43" i="3"/>
  <c r="O42" i="3"/>
  <c r="L42" i="3"/>
  <c r="D42" i="3"/>
  <c r="C42" i="3"/>
  <c r="O41" i="3"/>
  <c r="L41" i="3"/>
  <c r="D41" i="3"/>
  <c r="C41" i="3"/>
  <c r="O40" i="3"/>
  <c r="L40" i="3"/>
  <c r="D40" i="3"/>
  <c r="C40" i="3"/>
  <c r="O39" i="3"/>
  <c r="L39" i="3"/>
  <c r="D39" i="3"/>
  <c r="C39" i="3"/>
  <c r="O38" i="3"/>
  <c r="L38" i="3"/>
  <c r="D38" i="3"/>
  <c r="C38" i="3"/>
  <c r="O37" i="3"/>
  <c r="L37" i="3"/>
  <c r="D37" i="3"/>
  <c r="C37" i="3"/>
  <c r="O36" i="3"/>
  <c r="L36" i="3"/>
  <c r="D36" i="3"/>
  <c r="C36" i="3" s="1"/>
  <c r="O47" i="3"/>
  <c r="L47" i="3"/>
  <c r="D47" i="3"/>
  <c r="C47" i="3" s="1"/>
  <c r="O46" i="3"/>
  <c r="L46" i="3"/>
  <c r="D46" i="3"/>
  <c r="C46" i="3" s="1"/>
  <c r="O45" i="3"/>
  <c r="L45" i="3"/>
  <c r="D45" i="3"/>
  <c r="C45" i="3" s="1"/>
  <c r="O44" i="3"/>
  <c r="L44" i="3"/>
  <c r="D44" i="3"/>
  <c r="C44" i="3" s="1"/>
  <c r="O32" i="3"/>
  <c r="L32" i="3"/>
  <c r="D32" i="3"/>
  <c r="C32" i="3" s="1"/>
  <c r="O31" i="3"/>
  <c r="L31" i="3"/>
  <c r="D31" i="3"/>
  <c r="C31" i="3" s="1"/>
  <c r="O30" i="3"/>
  <c r="L30" i="3"/>
  <c r="D30" i="3"/>
  <c r="C30" i="3" s="1"/>
  <c r="O29" i="3"/>
  <c r="L29" i="3"/>
  <c r="D29" i="3"/>
  <c r="C29" i="3" s="1"/>
  <c r="O28" i="3"/>
  <c r="L28" i="3"/>
  <c r="D28" i="3"/>
  <c r="C28" i="3" s="1"/>
  <c r="O27" i="3"/>
  <c r="L27" i="3"/>
  <c r="D27" i="3"/>
  <c r="C27" i="3" s="1"/>
  <c r="O26" i="3"/>
  <c r="L26" i="3"/>
  <c r="D26" i="3"/>
  <c r="C26" i="3"/>
  <c r="O35" i="3"/>
  <c r="L35" i="3"/>
  <c r="D35" i="3"/>
  <c r="C35" i="3" s="1"/>
  <c r="O34" i="3"/>
  <c r="L34" i="3"/>
  <c r="D34" i="3"/>
  <c r="C34" i="3" s="1"/>
  <c r="O33" i="3"/>
  <c r="L33" i="3"/>
  <c r="D33" i="3"/>
  <c r="C33" i="3" s="1"/>
  <c r="O25" i="3"/>
  <c r="L25" i="3"/>
  <c r="D25" i="3"/>
  <c r="C25" i="3" s="1"/>
  <c r="O49" i="3"/>
  <c r="L49" i="3"/>
  <c r="D49" i="3"/>
  <c r="C49" i="3" s="1"/>
  <c r="O48" i="3"/>
  <c r="L48" i="3"/>
  <c r="D48" i="3"/>
  <c r="C48" i="3" s="1"/>
  <c r="O50" i="3"/>
  <c r="L50" i="3"/>
  <c r="D50" i="3"/>
  <c r="C50" i="3" s="1"/>
  <c r="O24" i="3"/>
  <c r="L24" i="3"/>
  <c r="D24" i="3"/>
  <c r="C24" i="3" s="1"/>
  <c r="O23" i="3"/>
  <c r="L23" i="3"/>
  <c r="D23" i="3"/>
  <c r="C23" i="3"/>
  <c r="O22" i="3"/>
  <c r="L22" i="3"/>
  <c r="D22" i="3"/>
  <c r="C22" i="3"/>
  <c r="O12" i="3"/>
  <c r="L12" i="3"/>
  <c r="D12" i="3"/>
  <c r="C12" i="3"/>
  <c r="O20" i="3"/>
  <c r="L20" i="3"/>
  <c r="D20" i="3"/>
  <c r="C20" i="3"/>
  <c r="O19" i="3"/>
  <c r="L19" i="3"/>
  <c r="D19" i="3"/>
  <c r="C19" i="3"/>
  <c r="O21" i="3"/>
  <c r="L21" i="3"/>
  <c r="D21" i="3"/>
  <c r="C21" i="3"/>
  <c r="O13" i="3"/>
  <c r="L13" i="3"/>
  <c r="D13" i="3"/>
  <c r="C13" i="3"/>
  <c r="O51" i="3" l="1"/>
  <c r="L51" i="3"/>
  <c r="D51" i="3"/>
  <c r="C51" i="3"/>
  <c r="O18" i="3"/>
  <c r="L18" i="3"/>
  <c r="D18" i="3"/>
  <c r="C18" i="3"/>
  <c r="O17" i="3"/>
  <c r="L17" i="3"/>
  <c r="D17" i="3"/>
  <c r="C17" i="3"/>
  <c r="O16" i="3"/>
  <c r="L16" i="3"/>
  <c r="D16" i="3"/>
  <c r="C16" i="3" s="1"/>
  <c r="O15" i="3"/>
  <c r="L15" i="3"/>
  <c r="D15" i="3"/>
  <c r="C15" i="3" s="1"/>
  <c r="O14" i="3"/>
  <c r="L14" i="3"/>
  <c r="D14" i="3"/>
  <c r="C14" i="3" s="1"/>
  <c r="O11" i="3"/>
  <c r="L11" i="3"/>
  <c r="D11" i="3"/>
  <c r="C11" i="3" s="1"/>
  <c r="O10" i="3"/>
  <c r="L10" i="3"/>
  <c r="D10" i="3"/>
  <c r="C10" i="3" s="1"/>
  <c r="O9" i="3"/>
  <c r="L9" i="3"/>
  <c r="D9" i="3"/>
  <c r="C9" i="3"/>
  <c r="O8" i="3"/>
  <c r="L8" i="3"/>
  <c r="D8" i="3"/>
  <c r="C8" i="3"/>
  <c r="O7" i="3"/>
  <c r="L7" i="3"/>
  <c r="D7" i="3"/>
  <c r="C7" i="3" s="1"/>
  <c r="O6" i="3"/>
  <c r="L6" i="3"/>
  <c r="D6" i="3"/>
  <c r="C6" i="3" s="1"/>
</calcChain>
</file>

<file path=xl/sharedStrings.xml><?xml version="1.0" encoding="utf-8"?>
<sst xmlns="http://schemas.openxmlformats.org/spreadsheetml/2006/main" count="271" uniqueCount="109">
  <si>
    <t>No.</t>
    <phoneticPr fontId="2"/>
  </si>
  <si>
    <t>レビューア記載欄</t>
    <rPh sb="5" eb="7">
      <t>キサイ</t>
    </rPh>
    <rPh sb="7" eb="8">
      <t>ラン</t>
    </rPh>
    <phoneticPr fontId="2"/>
  </si>
  <si>
    <t>起票日</t>
    <rPh sb="0" eb="2">
      <t>キヒョウ</t>
    </rPh>
    <rPh sb="2" eb="3">
      <t>ビ</t>
    </rPh>
    <phoneticPr fontId="2"/>
  </si>
  <si>
    <t>起票者</t>
    <rPh sb="0" eb="2">
      <t>キヒョウ</t>
    </rPh>
    <rPh sb="2" eb="3">
      <t>シャ</t>
    </rPh>
    <phoneticPr fontId="2"/>
  </si>
  <si>
    <t>対象クラス</t>
    <rPh sb="0" eb="2">
      <t>タイショウ</t>
    </rPh>
    <phoneticPr fontId="2"/>
  </si>
  <si>
    <t>対象メソッド</t>
    <rPh sb="0" eb="2">
      <t>タイショウ</t>
    </rPh>
    <phoneticPr fontId="2"/>
  </si>
  <si>
    <t>指摘内容</t>
    <rPh sb="0" eb="2">
      <t>シテキ</t>
    </rPh>
    <rPh sb="2" eb="4">
      <t>ナイヨウ</t>
    </rPh>
    <phoneticPr fontId="2"/>
  </si>
  <si>
    <t>ステータス</t>
    <phoneticPr fontId="2"/>
  </si>
  <si>
    <t>対応者記載欄</t>
    <rPh sb="0" eb="2">
      <t>タイオウ</t>
    </rPh>
    <rPh sb="2" eb="3">
      <t>シャ</t>
    </rPh>
    <rPh sb="3" eb="5">
      <t>キサイ</t>
    </rPh>
    <rPh sb="5" eb="6">
      <t>ラン</t>
    </rPh>
    <phoneticPr fontId="2"/>
  </si>
  <si>
    <t>対応日</t>
    <rPh sb="0" eb="2">
      <t>タイオウ</t>
    </rPh>
    <rPh sb="2" eb="3">
      <t>ビ</t>
    </rPh>
    <phoneticPr fontId="2"/>
  </si>
  <si>
    <t>対応者</t>
    <rPh sb="0" eb="2">
      <t>タイオウ</t>
    </rPh>
    <rPh sb="2" eb="3">
      <t>シャ</t>
    </rPh>
    <phoneticPr fontId="2"/>
  </si>
  <si>
    <t>対応内容</t>
    <rPh sb="0" eb="2">
      <t>タイオウ</t>
    </rPh>
    <rPh sb="2" eb="4">
      <t>ナイヨウ</t>
    </rPh>
    <phoneticPr fontId="2"/>
  </si>
  <si>
    <t>確認者</t>
    <rPh sb="0" eb="2">
      <t>カクニン</t>
    </rPh>
    <rPh sb="2" eb="3">
      <t>シャ</t>
    </rPh>
    <phoneticPr fontId="2"/>
  </si>
  <si>
    <t>確認日</t>
    <rPh sb="0" eb="2">
      <t>カクニン</t>
    </rPh>
    <rPh sb="2" eb="3">
      <t>ビ</t>
    </rPh>
    <phoneticPr fontId="2"/>
  </si>
  <si>
    <t>井手</t>
    <rPh sb="0" eb="2">
      <t>イデ</t>
    </rPh>
    <phoneticPr fontId="2"/>
  </si>
  <si>
    <t>西尾</t>
    <rPh sb="0" eb="2">
      <t>ニシオ</t>
    </rPh>
    <phoneticPr fontId="2"/>
  </si>
  <si>
    <t>実装者</t>
    <rPh sb="0" eb="2">
      <t>ジッソウ</t>
    </rPh>
    <rPh sb="2" eb="3">
      <t>シャ</t>
    </rPh>
    <phoneticPr fontId="2"/>
  </si>
  <si>
    <t>確認者入力欄</t>
    <rPh sb="0" eb="2">
      <t>カクニン</t>
    </rPh>
    <rPh sb="2" eb="3">
      <t>シャ</t>
    </rPh>
    <rPh sb="3" eb="5">
      <t>ニュウリョク</t>
    </rPh>
    <rPh sb="5" eb="6">
      <t>ラン</t>
    </rPh>
    <phoneticPr fontId="2"/>
  </si>
  <si>
    <t>備考</t>
    <rPh sb="0" eb="2">
      <t>ビコウ</t>
    </rPh>
    <phoneticPr fontId="2"/>
  </si>
  <si>
    <t>伊藤</t>
    <rPh sb="0" eb="2">
      <t>イトウ</t>
    </rPh>
    <phoneticPr fontId="2"/>
  </si>
  <si>
    <t>平根</t>
    <rPh sb="0" eb="2">
      <t>ヒラネ</t>
    </rPh>
    <phoneticPr fontId="2"/>
  </si>
  <si>
    <t>宮﨑</t>
    <rPh sb="0" eb="2">
      <t>ミヤザキ</t>
    </rPh>
    <phoneticPr fontId="2"/>
  </si>
  <si>
    <t>木村</t>
    <rPh sb="0" eb="2">
      <t>キムラ</t>
    </rPh>
    <phoneticPr fontId="2"/>
  </si>
  <si>
    <t>中村</t>
    <rPh sb="0" eb="2">
      <t>ナカムラ</t>
    </rPh>
    <phoneticPr fontId="2"/>
  </si>
  <si>
    <t>楢原</t>
    <rPh sb="0" eb="2">
      <t>ナラハラ</t>
    </rPh>
    <phoneticPr fontId="2"/>
  </si>
  <si>
    <t>片桐</t>
    <rPh sb="0" eb="2">
      <t>カタギリ</t>
    </rPh>
    <phoneticPr fontId="2"/>
  </si>
  <si>
    <t>原</t>
    <rPh sb="0" eb="1">
      <t>ハラ</t>
    </rPh>
    <phoneticPr fontId="2"/>
  </si>
  <si>
    <t>西川</t>
    <rPh sb="0" eb="2">
      <t>ニシカワ</t>
    </rPh>
    <phoneticPr fontId="2"/>
  </si>
  <si>
    <t>嶋</t>
    <rPh sb="0" eb="1">
      <t>シマ</t>
    </rPh>
    <phoneticPr fontId="2"/>
  </si>
  <si>
    <t>2020年度技術研修レビュー記録表</t>
    <rPh sb="4" eb="6">
      <t>ネンド</t>
    </rPh>
    <rPh sb="6" eb="8">
      <t>ギジュツ</t>
    </rPh>
    <rPh sb="8" eb="10">
      <t>ケンシュウ</t>
    </rPh>
    <rPh sb="14" eb="16">
      <t>キロク</t>
    </rPh>
    <rPh sb="16" eb="17">
      <t>ヒョウ</t>
    </rPh>
    <phoneticPr fontId="2"/>
  </si>
  <si>
    <t>W01ConvertFileCsvToTsv</t>
    <phoneticPr fontId="2"/>
  </si>
  <si>
    <t>main</t>
    <phoneticPr fontId="2"/>
  </si>
  <si>
    <t>W01ConvertFileTsvToCsvc</t>
    <phoneticPr fontId="2"/>
  </si>
  <si>
    <t xml:space="preserve">・作成したクラスにプログラム概要、実装者の名前、実装日、およびバージョン(1.0)のコメントを記入するべき。
・メインメニューでは戻り値を設定しているので、戻り値を設定するべき。出力エラー時にSystem.out.println(e)を出力しているが、こちらも戻り値を設定して返すべき。
・以下のコメントは削除するべき
「// TODO 自動生成されたメソッド・スタブ」
・出力ファイルと入力ファイルはプログラム内で固定するのではなく、起動時に起動者に設定させるべき。
</t>
    <rPh sb="1" eb="3">
      <t>サクセイ</t>
    </rPh>
    <rPh sb="14" eb="16">
      <t>ガイヨウ</t>
    </rPh>
    <rPh sb="17" eb="19">
      <t>ジッソウ</t>
    </rPh>
    <rPh sb="19" eb="20">
      <t>シャ</t>
    </rPh>
    <rPh sb="21" eb="23">
      <t>ナマエ</t>
    </rPh>
    <rPh sb="24" eb="26">
      <t>ジッソウ</t>
    </rPh>
    <rPh sb="26" eb="27">
      <t>ビ</t>
    </rPh>
    <rPh sb="47" eb="49">
      <t>キニュウ</t>
    </rPh>
    <rPh sb="65" eb="66">
      <t>モド</t>
    </rPh>
    <rPh sb="67" eb="68">
      <t>チ</t>
    </rPh>
    <rPh sb="69" eb="71">
      <t>セッテイ</t>
    </rPh>
    <rPh sb="78" eb="79">
      <t>モド</t>
    </rPh>
    <rPh sb="80" eb="81">
      <t>チ</t>
    </rPh>
    <rPh sb="82" eb="84">
      <t>セッテイ</t>
    </rPh>
    <rPh sb="89" eb="91">
      <t>シュツリョク</t>
    </rPh>
    <rPh sb="94" eb="95">
      <t>ジ</t>
    </rPh>
    <rPh sb="118" eb="120">
      <t>シュツリョク</t>
    </rPh>
    <rPh sb="130" eb="131">
      <t>モド</t>
    </rPh>
    <rPh sb="132" eb="133">
      <t>チ</t>
    </rPh>
    <rPh sb="134" eb="136">
      <t>セッテイ</t>
    </rPh>
    <rPh sb="138" eb="139">
      <t>カエ</t>
    </rPh>
    <rPh sb="145" eb="147">
      <t>イカ</t>
    </rPh>
    <rPh sb="153" eb="155">
      <t>サクジョ</t>
    </rPh>
    <rPh sb="187" eb="189">
      <t>シュツリョク</t>
    </rPh>
    <rPh sb="194" eb="196">
      <t>ニュウリョク</t>
    </rPh>
    <rPh sb="206" eb="207">
      <t>ナイ</t>
    </rPh>
    <rPh sb="208" eb="210">
      <t>コテイ</t>
    </rPh>
    <rPh sb="218" eb="220">
      <t>キドウ</t>
    </rPh>
    <rPh sb="220" eb="221">
      <t>ジ</t>
    </rPh>
    <rPh sb="222" eb="224">
      <t>キドウ</t>
    </rPh>
    <rPh sb="224" eb="225">
      <t>シャ</t>
    </rPh>
    <rPh sb="226" eb="228">
      <t>セッテイ</t>
    </rPh>
    <phoneticPr fontId="2"/>
  </si>
  <si>
    <t>・作成したクラスに実装日、およびバージョン(1.0)のコメントを記入するべき。
・戻り値がintになっているが、メニュー側ではStringが戻り値になっている</t>
    <rPh sb="1" eb="3">
      <t>サクセイ</t>
    </rPh>
    <rPh sb="9" eb="11">
      <t>ジッソウ</t>
    </rPh>
    <rPh sb="11" eb="12">
      <t>ビ</t>
    </rPh>
    <rPh sb="32" eb="34">
      <t>キニュウ</t>
    </rPh>
    <rPh sb="41" eb="42">
      <t>モド</t>
    </rPh>
    <rPh sb="43" eb="44">
      <t>チ</t>
    </rPh>
    <rPh sb="60" eb="61">
      <t>ガワ</t>
    </rPh>
    <rPh sb="70" eb="71">
      <t>モド</t>
    </rPh>
    <rPh sb="72" eb="73">
      <t>チ</t>
    </rPh>
    <phoneticPr fontId="2"/>
  </si>
  <si>
    <t>CreateCsv</t>
    <phoneticPr fontId="2"/>
  </si>
  <si>
    <t>・作成したクラスにプログラム概要、実装者の名前、実装日、およびバージョン(1.0)のコメントを記入するべき。
・メインメニューでは戻り値を設定しているので、戻り値を設定するべき。</t>
    <phoneticPr fontId="2"/>
  </si>
  <si>
    <t>W01ShapeEvidence</t>
    <phoneticPr fontId="2"/>
  </si>
  <si>
    <t>System.out.println(e);の異常終了を出力しているが、異常終了処理はメインメニューでするので不要。</t>
    <rPh sb="23" eb="25">
      <t>イジョウ</t>
    </rPh>
    <rPh sb="25" eb="27">
      <t>シュウリョウ</t>
    </rPh>
    <rPh sb="28" eb="30">
      <t>シュツリョク</t>
    </rPh>
    <rPh sb="36" eb="38">
      <t>イジョウ</t>
    </rPh>
    <rPh sb="38" eb="40">
      <t>シュウリョウ</t>
    </rPh>
    <rPh sb="40" eb="42">
      <t>ショリ</t>
    </rPh>
    <rPh sb="55" eb="57">
      <t>フヨウ</t>
    </rPh>
    <phoneticPr fontId="2"/>
  </si>
  <si>
    <t>・作成したクラスに実装日、およびバージョン(1.0)のコメントを記入するべき。
・メインメニューでは戻り値を設定しているので、戻り値を設定するべき。</t>
    <phoneticPr fontId="2"/>
  </si>
  <si>
    <t>・作成したクラスにプログラム概要、実装者の名前、実装日、およびバージョン(1.0)のコメントを記入するべき。
・メインメニューでは戻り値を設定しているので、戻り値を設定するべき。
・正常終了時のコメントが異常終了時にも出力されている
・フォントの設定はShift-JISではなくUTF-8で設定するべき
・ファイル出力先は実施者が指定できるようにするべき。(シーケンス図を見る限りはファイル出力ではなく画面表示にするべき？)
・メインメニューでは戻り値を設定しているので、戻り値を設定するべき。</t>
    <rPh sb="91" eb="93">
      <t>セイジョウ</t>
    </rPh>
    <rPh sb="93" eb="95">
      <t>シュウリョウ</t>
    </rPh>
    <rPh sb="95" eb="96">
      <t>ジ</t>
    </rPh>
    <rPh sb="102" eb="104">
      <t>イジョウ</t>
    </rPh>
    <rPh sb="104" eb="106">
      <t>シュウリョウ</t>
    </rPh>
    <rPh sb="106" eb="107">
      <t>ジ</t>
    </rPh>
    <rPh sb="109" eb="111">
      <t>シュツリョク</t>
    </rPh>
    <rPh sb="123" eb="125">
      <t>セッテイ</t>
    </rPh>
    <rPh sb="145" eb="147">
      <t>セッテイ</t>
    </rPh>
    <rPh sb="157" eb="159">
      <t>シュツリョク</t>
    </rPh>
    <rPh sb="159" eb="160">
      <t>サキ</t>
    </rPh>
    <rPh sb="161" eb="164">
      <t>ジッシシャ</t>
    </rPh>
    <rPh sb="165" eb="167">
      <t>シテイ</t>
    </rPh>
    <rPh sb="184" eb="185">
      <t>ズ</t>
    </rPh>
    <rPh sb="186" eb="187">
      <t>ミ</t>
    </rPh>
    <rPh sb="188" eb="189">
      <t>カギ</t>
    </rPh>
    <rPh sb="195" eb="197">
      <t>シュツリョク</t>
    </rPh>
    <rPh sb="201" eb="203">
      <t>ガメン</t>
    </rPh>
    <rPh sb="203" eb="205">
      <t>ヒョウジ</t>
    </rPh>
    <phoneticPr fontId="2"/>
  </si>
  <si>
    <t>W01ConvertFileCsvToTsv</t>
    <phoneticPr fontId="2"/>
  </si>
  <si>
    <t>パッケージ構成が規約と異なっているため修正して下さい。※宮崎センター長から展開された資料を参照。</t>
    <rPh sb="5" eb="7">
      <t>コウセイ</t>
    </rPh>
    <rPh sb="8" eb="10">
      <t>キヤク</t>
    </rPh>
    <rPh sb="11" eb="12">
      <t>コト</t>
    </rPh>
    <rPh sb="19" eb="21">
      <t>シュウセイ</t>
    </rPh>
    <rPh sb="23" eb="24">
      <t>クダ</t>
    </rPh>
    <rPh sb="28" eb="30">
      <t>ミヤザキ</t>
    </rPh>
    <rPh sb="34" eb="35">
      <t>チョウ</t>
    </rPh>
    <rPh sb="37" eb="39">
      <t>テンカイ</t>
    </rPh>
    <rPh sb="42" eb="44">
      <t>シリョウ</t>
    </rPh>
    <rPh sb="45" eb="47">
      <t>サンショウ</t>
    </rPh>
    <phoneticPr fontId="2"/>
  </si>
  <si>
    <t>mainメソッドはW01ToolMenuクラスだけで良いはずなので、メソッド名およびパラメータを修正してください。（当該クラスが実行されるわけではなく、メニュークラスから呼ばれるメソッドを提供するだけです。）</t>
    <rPh sb="26" eb="27">
      <t>ヨ</t>
    </rPh>
    <rPh sb="38" eb="39">
      <t>メイ</t>
    </rPh>
    <rPh sb="48" eb="50">
      <t>シュウセイ</t>
    </rPh>
    <rPh sb="58" eb="60">
      <t>トウガイ</t>
    </rPh>
    <rPh sb="64" eb="66">
      <t>ジッコウ</t>
    </rPh>
    <rPh sb="85" eb="86">
      <t>ヨ</t>
    </rPh>
    <rPh sb="94" eb="96">
      <t>テイキョウ</t>
    </rPh>
    <phoneticPr fontId="2"/>
  </si>
  <si>
    <t>宮﨑</t>
    <rPh sb="0" eb="2">
      <t>ミヤザキ</t>
    </rPh>
    <phoneticPr fontId="2"/>
  </si>
  <si>
    <t>共通</t>
    <rPh sb="0" eb="2">
      <t>キョウツウ</t>
    </rPh>
    <phoneticPr fontId="2"/>
  </si>
  <si>
    <t>-</t>
    <phoneticPr fontId="2"/>
  </si>
  <si>
    <t>プロジェクト固有のフォーマッタを作成して、各自へ提供してください。（Javadocコメントも枠だけ作って提供ください。ソース⇒要素コメントの生成でコメント枠が生成されるようにしてください。）</t>
    <rPh sb="6" eb="8">
      <t>コユウ</t>
    </rPh>
    <rPh sb="16" eb="18">
      <t>サクセイ</t>
    </rPh>
    <rPh sb="21" eb="23">
      <t>カクジ</t>
    </rPh>
    <rPh sb="24" eb="26">
      <t>テイキョウ</t>
    </rPh>
    <rPh sb="46" eb="47">
      <t>ワク</t>
    </rPh>
    <rPh sb="49" eb="50">
      <t>ツク</t>
    </rPh>
    <rPh sb="52" eb="54">
      <t>テイキョウ</t>
    </rPh>
    <rPh sb="63" eb="65">
      <t>ヨウソ</t>
    </rPh>
    <rPh sb="70" eb="72">
      <t>セイセイ</t>
    </rPh>
    <rPh sb="77" eb="78">
      <t>ワク</t>
    </rPh>
    <rPh sb="79" eb="81">
      <t>セイセイ</t>
    </rPh>
    <phoneticPr fontId="2"/>
  </si>
  <si>
    <t>ファイルパスがソースに直書きになっているので、外部定義から参照するように修正してください。
※全体にかかわる内容なので宮崎Cフォローをお願いします。</t>
    <rPh sb="11" eb="13">
      <t>ジカガ</t>
    </rPh>
    <rPh sb="23" eb="25">
      <t>ガイブ</t>
    </rPh>
    <rPh sb="25" eb="27">
      <t>テイギ</t>
    </rPh>
    <rPh sb="29" eb="31">
      <t>サンショウ</t>
    </rPh>
    <rPh sb="36" eb="38">
      <t>シュウセイ</t>
    </rPh>
    <rPh sb="47" eb="49">
      <t>ゼンタイ</t>
    </rPh>
    <rPh sb="54" eb="56">
      <t>ナイヨウ</t>
    </rPh>
    <rPh sb="59" eb="61">
      <t>ミヤザキ</t>
    </rPh>
    <rPh sb="68" eb="69">
      <t>ネガ</t>
    </rPh>
    <phoneticPr fontId="2"/>
  </si>
  <si>
    <t>warningが発生しているので解消してください。（BufferedReaderが閉じられていない。）</t>
    <rPh sb="8" eb="10">
      <t>ハッセイ</t>
    </rPh>
    <rPh sb="16" eb="18">
      <t>カイショウ</t>
    </rPh>
    <rPh sb="41" eb="42">
      <t>ト</t>
    </rPh>
    <phoneticPr fontId="2"/>
  </si>
  <si>
    <t>好みの問題ですが、PrintWriterのインスタンス生成処理を1行で実装してますが、それぞれ必要なクラスは1行ずつ生成した方が可読性も高いですし、異常発生時の特定もし易いと思います。</t>
    <rPh sb="0" eb="1">
      <t>コノ</t>
    </rPh>
    <rPh sb="3" eb="5">
      <t>モンダイ</t>
    </rPh>
    <rPh sb="27" eb="29">
      <t>セイセイ</t>
    </rPh>
    <rPh sb="29" eb="31">
      <t>ショリ</t>
    </rPh>
    <rPh sb="33" eb="34">
      <t>ギョウ</t>
    </rPh>
    <rPh sb="35" eb="37">
      <t>ジッソウ</t>
    </rPh>
    <rPh sb="47" eb="49">
      <t>ヒツヨウ</t>
    </rPh>
    <rPh sb="55" eb="56">
      <t>ギョウ</t>
    </rPh>
    <rPh sb="58" eb="60">
      <t>セイセイ</t>
    </rPh>
    <rPh sb="62" eb="63">
      <t>ホウ</t>
    </rPh>
    <rPh sb="64" eb="67">
      <t>カドクセイ</t>
    </rPh>
    <rPh sb="68" eb="69">
      <t>タカ</t>
    </rPh>
    <rPh sb="74" eb="76">
      <t>イジョウ</t>
    </rPh>
    <rPh sb="76" eb="78">
      <t>ハッセイ</t>
    </rPh>
    <rPh sb="78" eb="79">
      <t>ジ</t>
    </rPh>
    <rPh sb="80" eb="82">
      <t>トクテイ</t>
    </rPh>
    <rPh sb="84" eb="85">
      <t>ヤス</t>
    </rPh>
    <rPh sb="87" eb="88">
      <t>オモ</t>
    </rPh>
    <phoneticPr fontId="2"/>
  </si>
  <si>
    <t>ログ出力が各自バラバラなので、統一して下さい。（ログ出力を標準化して下さい。）</t>
    <rPh sb="2" eb="4">
      <t>シュツリョク</t>
    </rPh>
    <rPh sb="5" eb="7">
      <t>カクジ</t>
    </rPh>
    <rPh sb="15" eb="17">
      <t>トウイツ</t>
    </rPh>
    <rPh sb="19" eb="20">
      <t>クダ</t>
    </rPh>
    <rPh sb="26" eb="28">
      <t>シュツリョク</t>
    </rPh>
    <rPh sb="29" eb="31">
      <t>ヒョウジュン</t>
    </rPh>
    <rPh sb="31" eb="32">
      <t>カ</t>
    </rPh>
    <rPh sb="34" eb="35">
      <t>クダ</t>
    </rPh>
    <phoneticPr fontId="2"/>
  </si>
  <si>
    <t>変数名は意味のある変数名としてください。可読性の高いソースとなります。（ループカウンタは修正不要です。）
例）File f　⇒　File fInputCsv</t>
    <rPh sb="0" eb="3">
      <t>ヘンスウメイ</t>
    </rPh>
    <rPh sb="4" eb="6">
      <t>イミ</t>
    </rPh>
    <rPh sb="9" eb="12">
      <t>ヘンスウメイ</t>
    </rPh>
    <rPh sb="20" eb="23">
      <t>カドクセイ</t>
    </rPh>
    <rPh sb="24" eb="25">
      <t>タカ</t>
    </rPh>
    <rPh sb="44" eb="46">
      <t>シュウセイ</t>
    </rPh>
    <rPh sb="46" eb="48">
      <t>フヨウ</t>
    </rPh>
    <rPh sb="53" eb="54">
      <t>レイ</t>
    </rPh>
    <phoneticPr fontId="2"/>
  </si>
  <si>
    <t>CSVのデータ項目にはカンマ「,」は入らないのですか？入る可能性があるのであれば、当該ロジックでは正しい出力にはなりませんので、仕様を確認してください。</t>
    <rPh sb="7" eb="9">
      <t>コウモク</t>
    </rPh>
    <rPh sb="18" eb="19">
      <t>ハイ</t>
    </rPh>
    <rPh sb="27" eb="28">
      <t>ハイ</t>
    </rPh>
    <rPh sb="29" eb="32">
      <t>カノウセイ</t>
    </rPh>
    <rPh sb="41" eb="43">
      <t>トウガイ</t>
    </rPh>
    <rPh sb="49" eb="50">
      <t>タダ</t>
    </rPh>
    <rPh sb="52" eb="54">
      <t>シュツリョク</t>
    </rPh>
    <rPh sb="64" eb="66">
      <t>シヨウ</t>
    </rPh>
    <rPh sb="67" eb="69">
      <t>カクニン</t>
    </rPh>
    <phoneticPr fontId="2"/>
  </si>
  <si>
    <t>2重ループはあまり推奨されません。特段の理由がなければ、カンマをタブにreplaceするだけで良いかと思います。</t>
    <rPh sb="1" eb="2">
      <t>ジュウ</t>
    </rPh>
    <rPh sb="9" eb="11">
      <t>スイショウ</t>
    </rPh>
    <rPh sb="17" eb="19">
      <t>トクダン</t>
    </rPh>
    <rPh sb="20" eb="22">
      <t>リユウ</t>
    </rPh>
    <rPh sb="47" eb="48">
      <t>ヨ</t>
    </rPh>
    <rPh sb="51" eb="52">
      <t>オモ</t>
    </rPh>
    <phoneticPr fontId="2"/>
  </si>
  <si>
    <t>固定文言（"Shift-JIS"や","や"\t"）はW01CommonConstクラスに定数定義してください。</t>
    <rPh sb="0" eb="2">
      <t>コテイ</t>
    </rPh>
    <rPh sb="2" eb="4">
      <t>モンゴン</t>
    </rPh>
    <rPh sb="45" eb="47">
      <t>テイスウ</t>
    </rPh>
    <rPh sb="47" eb="49">
      <t>テイギ</t>
    </rPh>
    <phoneticPr fontId="2"/>
  </si>
  <si>
    <t>当該メソッドではFileNotFoundExceptionが発生しますが、上位クラスであるIOExceptionをcatchしているので実装上の問題はありませんが、仕様として上記二つのexceptionを分けてハンドリングする必要はありませんか？仕様を確認してください。</t>
    <rPh sb="0" eb="2">
      <t>トウガイ</t>
    </rPh>
    <rPh sb="30" eb="32">
      <t>ハッセイ</t>
    </rPh>
    <rPh sb="37" eb="39">
      <t>ジョウイ</t>
    </rPh>
    <rPh sb="68" eb="70">
      <t>ジッソウ</t>
    </rPh>
    <rPh sb="70" eb="71">
      <t>ジョウ</t>
    </rPh>
    <rPh sb="72" eb="74">
      <t>モンダイ</t>
    </rPh>
    <rPh sb="82" eb="84">
      <t>シヨウ</t>
    </rPh>
    <rPh sb="87" eb="89">
      <t>ジョウキ</t>
    </rPh>
    <rPh sb="89" eb="90">
      <t>フタ</t>
    </rPh>
    <rPh sb="102" eb="103">
      <t>ワ</t>
    </rPh>
    <rPh sb="113" eb="115">
      <t>ヒツヨウ</t>
    </rPh>
    <rPh sb="123" eb="125">
      <t>シヨウ</t>
    </rPh>
    <rPh sb="126" eb="128">
      <t>カクニン</t>
    </rPh>
    <phoneticPr fontId="2"/>
  </si>
  <si>
    <t>exceptionの内容をコンソール出力する場合は、printStackTraceで出力して下さい。</t>
    <rPh sb="10" eb="12">
      <t>ナイヨウ</t>
    </rPh>
    <rPh sb="18" eb="20">
      <t>シュツリョク</t>
    </rPh>
    <rPh sb="22" eb="24">
      <t>バアイ</t>
    </rPh>
    <rPh sb="42" eb="44">
      <t>シュツリョク</t>
    </rPh>
    <rPh sb="46" eb="47">
      <t>クダ</t>
    </rPh>
    <phoneticPr fontId="2"/>
  </si>
  <si>
    <t>W01SelectTableHeader</t>
    <phoneticPr fontId="2"/>
  </si>
  <si>
    <t>W01SelectTableData</t>
    <phoneticPr fontId="2"/>
  </si>
  <si>
    <t>W01SelectTableHeader</t>
    <phoneticPr fontId="2"/>
  </si>
  <si>
    <t>No.10と同様です。修正してください。</t>
    <rPh sb="6" eb="8">
      <t>ドウヨウ</t>
    </rPh>
    <rPh sb="11" eb="13">
      <t>シュウセイ</t>
    </rPh>
    <phoneticPr fontId="2"/>
  </si>
  <si>
    <t>No.20とも関連しますが、テーブル情報はメニュークラスからパラメータで渡されるので、標準出力から取得する処理は不要です。</t>
    <rPh sb="7" eb="9">
      <t>カンレン</t>
    </rPh>
    <rPh sb="18" eb="20">
      <t>ジョウホウ</t>
    </rPh>
    <rPh sb="36" eb="37">
      <t>ワタ</t>
    </rPh>
    <rPh sb="43" eb="45">
      <t>ヒョウジュン</t>
    </rPh>
    <rPh sb="45" eb="47">
      <t>シュツリョク</t>
    </rPh>
    <rPh sb="49" eb="51">
      <t>シュトク</t>
    </rPh>
    <rPh sb="53" eb="55">
      <t>ショリ</t>
    </rPh>
    <rPh sb="56" eb="58">
      <t>フヨウ</t>
    </rPh>
    <phoneticPr fontId="2"/>
  </si>
  <si>
    <t>テーブルを示すコードは共通の定数クラス（W01CommonConst）に定義し、W01ToolMenu、W01SelectTableDataと同じ定数を使用してください。</t>
    <rPh sb="5" eb="6">
      <t>シメ</t>
    </rPh>
    <rPh sb="11" eb="13">
      <t>キョウツウ</t>
    </rPh>
    <rPh sb="14" eb="16">
      <t>テイスウ</t>
    </rPh>
    <rPh sb="36" eb="38">
      <t>テイギ</t>
    </rPh>
    <rPh sb="71" eb="72">
      <t>オナ</t>
    </rPh>
    <rPh sb="73" eb="75">
      <t>テイスウ</t>
    </rPh>
    <rPh sb="76" eb="78">
      <t>シヨウ</t>
    </rPh>
    <phoneticPr fontId="2"/>
  </si>
  <si>
    <t>メソッド名は何をやっているかおおよそ見当がつく名称としてください。（exportCsvは問題なし。getXXXで良いかと思います。）</t>
    <rPh sb="4" eb="5">
      <t>メイ</t>
    </rPh>
    <rPh sb="6" eb="7">
      <t>ナニ</t>
    </rPh>
    <rPh sb="18" eb="20">
      <t>ケントウ</t>
    </rPh>
    <rPh sb="23" eb="25">
      <t>メイショウ</t>
    </rPh>
    <rPh sb="44" eb="46">
      <t>モンダイ</t>
    </rPh>
    <rPh sb="56" eb="57">
      <t>ヨ</t>
    </rPh>
    <rPh sb="60" eb="61">
      <t>オモ</t>
    </rPh>
    <phoneticPr fontId="2"/>
  </si>
  <si>
    <t>No.13と同様です。修正してください。</t>
    <rPh sb="6" eb="8">
      <t>ドウヨウ</t>
    </rPh>
    <rPh sb="11" eb="13">
      <t>シュウセイ</t>
    </rPh>
    <phoneticPr fontId="2"/>
  </si>
  <si>
    <t>division_code
post_code
t_employee_datas</t>
    <phoneticPr fontId="2"/>
  </si>
  <si>
    <t>No.15と同様です。検討ください。</t>
    <rPh sb="6" eb="8">
      <t>ドウヨウ</t>
    </rPh>
    <rPh sb="11" eb="13">
      <t>ケントウ</t>
    </rPh>
    <phoneticPr fontId="2"/>
  </si>
  <si>
    <t>exportCsv</t>
  </si>
  <si>
    <t>全体</t>
    <rPh sb="0" eb="2">
      <t>ゼンタイ</t>
    </rPh>
    <phoneticPr fontId="2"/>
  </si>
  <si>
    <t>DBの接続先情報は外部定義から参照するように修正してください。（ファイルパスも同様。環境により異なる要素なので。。）
※全体にかかわる内容なので宮崎Cフォローをお願いします。</t>
    <rPh sb="3" eb="5">
      <t>セツゾク</t>
    </rPh>
    <rPh sb="5" eb="6">
      <t>サキ</t>
    </rPh>
    <rPh sb="6" eb="8">
      <t>ジョウホウ</t>
    </rPh>
    <rPh sb="39" eb="41">
      <t>ドウヨウ</t>
    </rPh>
    <rPh sb="42" eb="44">
      <t>カンキョウ</t>
    </rPh>
    <rPh sb="47" eb="48">
      <t>コト</t>
    </rPh>
    <rPh sb="50" eb="52">
      <t>ヨウソ</t>
    </rPh>
    <phoneticPr fontId="2"/>
  </si>
  <si>
    <t>No.12と同様です。修正してください。
※おおむね問題ないですが、rs2とかｐは修正してください。</t>
    <rPh sb="6" eb="8">
      <t>ドウヨウ</t>
    </rPh>
    <rPh sb="11" eb="13">
      <t>シュウセイ</t>
    </rPh>
    <rPh sb="26" eb="28">
      <t>モンダイ</t>
    </rPh>
    <rPh sb="41" eb="43">
      <t>シュウセイ</t>
    </rPh>
    <phoneticPr fontId="2"/>
  </si>
  <si>
    <t>main以外のメソッドはpublicである必要はないです。Privateメソッドに修正してください。</t>
    <rPh sb="4" eb="6">
      <t>イガイ</t>
    </rPh>
    <rPh sb="21" eb="23">
      <t>ヒツヨウ</t>
    </rPh>
    <rPh sb="41" eb="43">
      <t>シュウセイ</t>
    </rPh>
    <phoneticPr fontId="2"/>
  </si>
  <si>
    <t>division_codeメソッド、post_codeメソッド、t_employee_datasメソッドはアクセスするテーブルが異なるだけなので、1メソッドにできるはずです。</t>
    <rPh sb="64" eb="65">
      <t>コト</t>
    </rPh>
    <phoneticPr fontId="2"/>
  </si>
  <si>
    <t>exportCsv</t>
    <phoneticPr fontId="2"/>
  </si>
  <si>
    <t>当該メソッドのパラメータに設定されているResultSetとテーブル名は、実装を見るといずれか一つあれば問題ないかと思いますので、パラメータを3つから2つへ変更してください。</t>
    <rPh sb="0" eb="2">
      <t>トウガイ</t>
    </rPh>
    <rPh sb="13" eb="15">
      <t>セッテイ</t>
    </rPh>
    <rPh sb="34" eb="35">
      <t>メイ</t>
    </rPh>
    <rPh sb="37" eb="39">
      <t>ジッソウ</t>
    </rPh>
    <rPh sb="40" eb="41">
      <t>ミ</t>
    </rPh>
    <rPh sb="47" eb="48">
      <t>ヒト</t>
    </rPh>
    <rPh sb="52" eb="54">
      <t>モンダイ</t>
    </rPh>
    <rPh sb="58" eb="59">
      <t>オモ</t>
    </rPh>
    <rPh sb="78" eb="80">
      <t>ヘンコウ</t>
    </rPh>
    <phoneticPr fontId="2"/>
  </si>
  <si>
    <t>No.21と同様です。修正してください。</t>
    <rPh sb="6" eb="8">
      <t>ドウヨウ</t>
    </rPh>
    <rPh sb="11" eb="13">
      <t>シュウセイ</t>
    </rPh>
    <phoneticPr fontId="2"/>
  </si>
  <si>
    <t>main</t>
    <phoneticPr fontId="2"/>
  </si>
  <si>
    <t>W01SelectTableData</t>
    <phoneticPr fontId="2"/>
  </si>
  <si>
    <t>No.23と同様です。修正してください。</t>
    <rPh sb="6" eb="8">
      <t>ドウヨウ</t>
    </rPh>
    <rPh sb="11" eb="13">
      <t>シュウセイ</t>
    </rPh>
    <phoneticPr fontId="2"/>
  </si>
  <si>
    <t>No.28と同様です。修正してください。</t>
    <rPh sb="6" eb="8">
      <t>ドウヨウ</t>
    </rPh>
    <rPh sb="11" eb="13">
      <t>シュウセイ</t>
    </rPh>
    <phoneticPr fontId="2"/>
  </si>
  <si>
    <t>main以外</t>
    <rPh sb="4" eb="6">
      <t>イガイ</t>
    </rPh>
    <phoneticPr fontId="2"/>
  </si>
  <si>
    <t>No.29と同様です。修正してください。</t>
    <rPh sb="6" eb="8">
      <t>ドウヨウ</t>
    </rPh>
    <rPh sb="11" eb="13">
      <t>シュウセイ</t>
    </rPh>
    <phoneticPr fontId="2"/>
  </si>
  <si>
    <t>No.12と同様です。修正してください。</t>
    <phoneticPr fontId="2"/>
  </si>
  <si>
    <t>全体</t>
    <rPh sb="0" eb="2">
      <t>ゼンタイ</t>
    </rPh>
    <phoneticPr fontId="2"/>
  </si>
  <si>
    <t>divisionCode
postCode
tEmployeeDatas</t>
    <phoneticPr fontId="2"/>
  </si>
  <si>
    <t>No.13と同様です。修正してください。</t>
    <phoneticPr fontId="2"/>
  </si>
  <si>
    <t>以下の処理（コンソールに１と出力する。）は不要ではないでしょうか？デバッグ用の処理であれば削除してください。
System.err.println(1);</t>
    <rPh sb="0" eb="2">
      <t>イカ</t>
    </rPh>
    <rPh sb="3" eb="5">
      <t>ショリ</t>
    </rPh>
    <rPh sb="14" eb="16">
      <t>シュツリョク</t>
    </rPh>
    <rPh sb="21" eb="23">
      <t>フヨウ</t>
    </rPh>
    <rPh sb="37" eb="38">
      <t>ヨウ</t>
    </rPh>
    <rPh sb="39" eb="41">
      <t>ショリ</t>
    </rPh>
    <rPh sb="45" eb="47">
      <t>サクジョ</t>
    </rPh>
    <phoneticPr fontId="2"/>
  </si>
  <si>
    <t>コマンド処理はソースに直書きせず外部定義化してください。</t>
    <rPh sb="4" eb="6">
      <t>ショリ</t>
    </rPh>
    <rPh sb="11" eb="13">
      <t>ジカガ</t>
    </rPh>
    <rPh sb="16" eb="18">
      <t>ガイブ</t>
    </rPh>
    <rPh sb="18" eb="20">
      <t>テイギ</t>
    </rPh>
    <rPh sb="20" eb="21">
      <t>カ</t>
    </rPh>
    <phoneticPr fontId="2"/>
  </si>
  <si>
    <t>マクロ実行後の戻り値をハンドリングしていないため、0以外はエラーを返却するように改修して下さい。</t>
    <rPh sb="3" eb="5">
      <t>ジッコウ</t>
    </rPh>
    <rPh sb="5" eb="6">
      <t>ゴ</t>
    </rPh>
    <rPh sb="7" eb="8">
      <t>モド</t>
    </rPh>
    <rPh sb="9" eb="10">
      <t>チ</t>
    </rPh>
    <rPh sb="26" eb="28">
      <t>イガイ</t>
    </rPh>
    <rPh sb="33" eb="35">
      <t>ヘンキャク</t>
    </rPh>
    <rPh sb="40" eb="42">
      <t>カイシュウ</t>
    </rPh>
    <rPh sb="44" eb="45">
      <t>クダ</t>
    </rPh>
    <phoneticPr fontId="2"/>
  </si>
  <si>
    <t>終了メッセージ（I01）の内容がおかしい。
⇒「I01:正常終了しました。は正常終了しました。」</t>
    <rPh sb="0" eb="2">
      <t>シュウリョウ</t>
    </rPh>
    <rPh sb="13" eb="15">
      <t>ナイヨウ</t>
    </rPh>
    <phoneticPr fontId="2"/>
  </si>
  <si>
    <t>現在の実装では出力ファイルの末尾に不要な「,」が出力されます。（バグ）
誤：aaa,bbb,ccc,
正：aaa,bbb,ccc</t>
    <rPh sb="0" eb="2">
      <t>ゲンザイ</t>
    </rPh>
    <rPh sb="3" eb="5">
      <t>ジッソウ</t>
    </rPh>
    <rPh sb="7" eb="9">
      <t>シュツリョク</t>
    </rPh>
    <rPh sb="14" eb="16">
      <t>マツビ</t>
    </rPh>
    <rPh sb="17" eb="19">
      <t>フヨウ</t>
    </rPh>
    <rPh sb="24" eb="26">
      <t>シュツリョク</t>
    </rPh>
    <rPh sb="36" eb="37">
      <t>ゴ</t>
    </rPh>
    <rPh sb="51" eb="52">
      <t>セイ</t>
    </rPh>
    <phoneticPr fontId="2"/>
  </si>
  <si>
    <t>メニューで選択したテーブル情報と出力されるテーブルのヘッダー情報が違います。（バグ）
例えば、01を入力すると部署コードテーブルのヘッダーが出力されます。</t>
    <rPh sb="5" eb="7">
      <t>センタク</t>
    </rPh>
    <rPh sb="13" eb="15">
      <t>ジョウホウ</t>
    </rPh>
    <rPh sb="16" eb="18">
      <t>シュツリョク</t>
    </rPh>
    <rPh sb="30" eb="32">
      <t>ジョウホウ</t>
    </rPh>
    <rPh sb="33" eb="34">
      <t>チガ</t>
    </rPh>
    <rPh sb="43" eb="44">
      <t>タト</t>
    </rPh>
    <rPh sb="50" eb="52">
      <t>ニュウリョク</t>
    </rPh>
    <rPh sb="70" eb="72">
      <t>シュツリョク</t>
    </rPh>
    <phoneticPr fontId="2"/>
  </si>
  <si>
    <t>仕様が満たせていません。ResultSetから不要なListに詰めたりして処理を余計に複雑にし過ぎています。
ざっくり以下の処理イメージです。
①カラム情報取得⇒ResultSet①
　※ResultSet①　＝　DatabaseMetaDataクラスのgetColumnsメソッドから取得。
②SELECT分発行⇒ResultSet②
　※ResultSet②　＝　PreparedStatementクラスのexecuteQueryメソッドから取得。
③ResultSet①からヘッダー行を出力。
　※嶋君がやっていることと同様です。
　※ただし、この時にカラム名はリストに詰めていた方が良いでしょう。（④のデータ取得時に使うため。）
④ResultSet②からデータ行を出力
　⇒ResultSetのnext()でループしながら、上記のカラムリストからカラム名を取得（2個目のループ）して、項目値を取得する。
　⇒ResultSetのnext()は取得したデータレコード件数分回るので、1回ごとにファイル出力する必要がある。</t>
    <rPh sb="0" eb="2">
      <t>シヨウ</t>
    </rPh>
    <rPh sb="3" eb="4">
      <t>ミ</t>
    </rPh>
    <rPh sb="23" eb="25">
      <t>フヨウ</t>
    </rPh>
    <rPh sb="31" eb="32">
      <t>ツ</t>
    </rPh>
    <rPh sb="37" eb="39">
      <t>ショリ</t>
    </rPh>
    <rPh sb="40" eb="42">
      <t>ヨケイ</t>
    </rPh>
    <rPh sb="43" eb="45">
      <t>フクザツ</t>
    </rPh>
    <rPh sb="47" eb="48">
      <t>ス</t>
    </rPh>
    <rPh sb="59" eb="61">
      <t>イカ</t>
    </rPh>
    <rPh sb="62" eb="64">
      <t>ショリ</t>
    </rPh>
    <rPh sb="143" eb="145">
      <t>シュトク</t>
    </rPh>
    <rPh sb="223" eb="225">
      <t>シュトク</t>
    </rPh>
    <rPh sb="244" eb="245">
      <t>ギョウ</t>
    </rPh>
    <rPh sb="246" eb="248">
      <t>シュツリョク</t>
    </rPh>
    <rPh sb="252" eb="253">
      <t>シマ</t>
    </rPh>
    <rPh sb="253" eb="254">
      <t>クン</t>
    </rPh>
    <rPh sb="263" eb="265">
      <t>ドウヨウ</t>
    </rPh>
    <rPh sb="277" eb="278">
      <t>トキ</t>
    </rPh>
    <rPh sb="282" eb="283">
      <t>メイ</t>
    </rPh>
    <rPh sb="288" eb="289">
      <t>ツ</t>
    </rPh>
    <rPh sb="293" eb="294">
      <t>ホウ</t>
    </rPh>
    <rPh sb="295" eb="296">
      <t>ヨ</t>
    </rPh>
    <rPh sb="308" eb="310">
      <t>シュトク</t>
    </rPh>
    <rPh sb="310" eb="311">
      <t>ジ</t>
    </rPh>
    <rPh sb="312" eb="313">
      <t>ツカ</t>
    </rPh>
    <rPh sb="335" eb="336">
      <t>ギョウ</t>
    </rPh>
    <rPh sb="337" eb="339">
      <t>シュツリョク</t>
    </rPh>
    <rPh sb="367" eb="369">
      <t>ジョウキ</t>
    </rPh>
    <rPh sb="381" eb="382">
      <t>メイ</t>
    </rPh>
    <rPh sb="383" eb="385">
      <t>シュトク</t>
    </rPh>
    <rPh sb="387" eb="388">
      <t>コ</t>
    </rPh>
    <rPh sb="388" eb="389">
      <t>メ</t>
    </rPh>
    <rPh sb="397" eb="399">
      <t>コウモク</t>
    </rPh>
    <rPh sb="399" eb="400">
      <t>チ</t>
    </rPh>
    <rPh sb="401" eb="403">
      <t>シュトク</t>
    </rPh>
    <rPh sb="426" eb="428">
      <t>シュトク</t>
    </rPh>
    <rPh sb="437" eb="439">
      <t>ケンスウ</t>
    </rPh>
    <rPh sb="439" eb="440">
      <t>ブン</t>
    </rPh>
    <rPh sb="440" eb="441">
      <t>マワ</t>
    </rPh>
    <rPh sb="446" eb="447">
      <t>カイ</t>
    </rPh>
    <rPh sb="454" eb="456">
      <t>シュツリョク</t>
    </rPh>
    <rPh sb="458" eb="460">
      <t>ヒツヨウ</t>
    </rPh>
    <phoneticPr fontId="2"/>
  </si>
  <si>
    <t>今の実装で良いと確認取れています</t>
    <rPh sb="0" eb="1">
      <t>イマ</t>
    </rPh>
    <rPh sb="2" eb="4">
      <t>ジッソウ</t>
    </rPh>
    <rPh sb="5" eb="6">
      <t>ヨ</t>
    </rPh>
    <rPh sb="8" eb="10">
      <t>カクニン</t>
    </rPh>
    <rPh sb="10" eb="11">
      <t>ト</t>
    </rPh>
    <phoneticPr fontId="2"/>
  </si>
  <si>
    <t>1メソッドにまとめました</t>
    <phoneticPr fontId="2"/>
  </si>
  <si>
    <t>main以外をprivateとしました</t>
    <rPh sb="4" eb="6">
      <t>イガイ</t>
    </rPh>
    <phoneticPr fontId="2"/>
  </si>
  <si>
    <t>メソッドを一つにまとめたためその
メソッド名をgetTableDataとしました</t>
    <rPh sb="5" eb="6">
      <t>ヒト</t>
    </rPh>
    <rPh sb="21" eb="22">
      <t>メイ</t>
    </rPh>
    <phoneticPr fontId="2"/>
  </si>
  <si>
    <t>rs→rsColumns2
p→pWriter</t>
    <phoneticPr fontId="2"/>
  </si>
  <si>
    <t>外部定義からに修正しました</t>
    <rPh sb="0" eb="2">
      <t>ガイブ</t>
    </rPh>
    <rPh sb="2" eb="4">
      <t>テイギ</t>
    </rPh>
    <rPh sb="7" eb="9">
      <t>シュウセイ</t>
    </rPh>
    <phoneticPr fontId="2"/>
  </si>
  <si>
    <t>三つの内、String table を
削除しました、問題なく動作しました。</t>
    <rPh sb="0" eb="1">
      <t>ミッ</t>
    </rPh>
    <rPh sb="3" eb="4">
      <t>ウチ</t>
    </rPh>
    <rPh sb="20" eb="22">
      <t>サクジョ</t>
    </rPh>
    <rPh sb="27" eb="29">
      <t>モンダイ</t>
    </rPh>
    <rPh sb="31" eb="33">
      <t>ドウサ</t>
    </rPh>
    <phoneticPr fontId="2"/>
  </si>
  <si>
    <t>TableHeaderSelectへ変更しました</t>
    <rPh sb="18" eb="20">
      <t>ヘンコウ</t>
    </rPh>
    <phoneticPr fontId="2"/>
  </si>
  <si>
    <t>出力の内容を修正しました</t>
    <rPh sb="0" eb="2">
      <t>シュツリョク</t>
    </rPh>
    <rPh sb="3" eb="5">
      <t>ナイヨウ</t>
    </rPh>
    <rPh sb="6" eb="8">
      <t>シュウセイ</t>
    </rPh>
    <phoneticPr fontId="2"/>
  </si>
  <si>
    <t>columName.substring
(0, columName.length()-1);
にて最後のカンマを取る処理を行いました</t>
    <rPh sb="49" eb="51">
      <t>サイゴ</t>
    </rPh>
    <rPh sb="56" eb="57">
      <t>ト</t>
    </rPh>
    <rPh sb="58" eb="60">
      <t>ショリ</t>
    </rPh>
    <rPh sb="61" eb="62">
      <t>オコナ</t>
    </rPh>
    <phoneticPr fontId="2"/>
  </si>
  <si>
    <t>画像イメージを参照し、順番と選択
されたヘッダー情報が正しく出るように修正しました</t>
    <rPh sb="0" eb="2">
      <t>ガゾウ</t>
    </rPh>
    <rPh sb="7" eb="9">
      <t>サンショウ</t>
    </rPh>
    <rPh sb="11" eb="13">
      <t>ジュンバン</t>
    </rPh>
    <rPh sb="14" eb="16">
      <t>センタク</t>
    </rPh>
    <rPh sb="24" eb="26">
      <t>ジョウホウ</t>
    </rPh>
    <rPh sb="27" eb="28">
      <t>タダ</t>
    </rPh>
    <rPh sb="30" eb="31">
      <t>デ</t>
    </rPh>
    <rPh sb="35" eb="37">
      <t>シュウセイ</t>
    </rPh>
    <phoneticPr fontId="2"/>
  </si>
  <si>
    <t>定数定義しました</t>
    <rPh sb="0" eb="2">
      <t>テイスウ</t>
    </rPh>
    <rPh sb="2" eb="4">
      <t>テイギ</t>
    </rPh>
    <phoneticPr fontId="2"/>
  </si>
  <si>
    <t>同じ定数を使用しています</t>
    <rPh sb="0" eb="1">
      <t>オナ</t>
    </rPh>
    <rPh sb="2" eb="4">
      <t>テイスウ</t>
    </rPh>
    <rPh sb="5" eb="7">
      <t>シヨウ</t>
    </rPh>
    <phoneticPr fontId="2"/>
  </si>
  <si>
    <t>・コメントを記入しました
・戻り値を設定しました
・UTF-8へと修正しました
・ファイル出力で良く仕様通りです
・現在の段階で事象は確認できませんでしたので次のスッテプ（動作確認テスト）で詳しく調査いたします。</t>
    <rPh sb="6" eb="8">
      <t>キニュウ</t>
    </rPh>
    <rPh sb="14" eb="15">
      <t>モド</t>
    </rPh>
    <rPh sb="16" eb="17">
      <t>チ</t>
    </rPh>
    <rPh sb="18" eb="20">
      <t>セッテイ</t>
    </rPh>
    <rPh sb="33" eb="35">
      <t>シュウセイ</t>
    </rPh>
    <rPh sb="45" eb="47">
      <t>シュツリョク</t>
    </rPh>
    <rPh sb="48" eb="49">
      <t>ヨ</t>
    </rPh>
    <rPh sb="50" eb="52">
      <t>シヨウ</t>
    </rPh>
    <rPh sb="52" eb="53">
      <t>ドオ</t>
    </rPh>
    <rPh sb="58" eb="60">
      <t>ゲンザイ</t>
    </rPh>
    <rPh sb="61" eb="63">
      <t>ダンカイ</t>
    </rPh>
    <rPh sb="64" eb="66">
      <t>ジショウ</t>
    </rPh>
    <rPh sb="67" eb="69">
      <t>カクニン</t>
    </rPh>
    <rPh sb="79" eb="80">
      <t>ツギ</t>
    </rPh>
    <rPh sb="86" eb="88">
      <t>ドウサ</t>
    </rPh>
    <rPh sb="88" eb="90">
      <t>カクニン</t>
    </rPh>
    <rPh sb="95" eb="96">
      <t>クワ</t>
    </rPh>
    <rPh sb="98" eb="100">
      <t>チョウサ</t>
    </rPh>
    <phoneticPr fontId="2"/>
  </si>
  <si>
    <t>一行ずつに変更しました</t>
    <rPh sb="0" eb="2">
      <t>イチギョウ</t>
    </rPh>
    <rPh sb="5" eb="7">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</si>
</sst>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u/>
      <sz val="11"/>
      <color theme="1"/>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3">
    <xf numFmtId="0" fontId="0" fillId="0" borderId="0" xfId="0">
      <alignment vertical="center"/>
    </xf>
    <xf numFmtId="0" fontId="1" fillId="2" borderId="0" xfId="0" applyFont="1" applyFill="1">
      <alignment vertical="center"/>
    </xf>
    <xf numFmtId="0" fontId="1" fillId="2" borderId="0" xfId="0" applyFont="1" applyFill="1" applyAlignment="1">
      <alignment vertical="center" wrapText="1"/>
    </xf>
    <xf numFmtId="0" fontId="1" fillId="2" borderId="0" xfId="0" applyFont="1" applyFill="1" applyAlignment="1">
      <alignment horizontal="left" vertical="center"/>
    </xf>
    <xf numFmtId="0" fontId="1" fillId="2" borderId="1" xfId="0" applyFont="1" applyFill="1" applyBorder="1">
      <alignment vertical="center"/>
    </xf>
    <xf numFmtId="0" fontId="1" fillId="2" borderId="1" xfId="0" applyFont="1" applyFill="1" applyBorder="1" applyAlignment="1">
      <alignment vertical="center" wrapText="1"/>
    </xf>
    <xf numFmtId="0" fontId="1" fillId="3" borderId="3" xfId="0" applyFont="1" applyFill="1" applyBorder="1" applyAlignment="1">
      <alignment horizontal="left" vertical="center"/>
    </xf>
    <xf numFmtId="0" fontId="1" fillId="3" borderId="3" xfId="0" applyFont="1" applyFill="1" applyBorder="1">
      <alignment vertical="center"/>
    </xf>
    <xf numFmtId="0" fontId="1" fillId="3" borderId="4" xfId="0" applyFont="1" applyFill="1" applyBorder="1" applyAlignment="1">
      <alignment vertical="center" wrapText="1"/>
    </xf>
    <xf numFmtId="0" fontId="1" fillId="3" borderId="1" xfId="0" applyFont="1" applyFill="1" applyBorder="1">
      <alignment vertical="center"/>
    </xf>
    <xf numFmtId="0" fontId="1" fillId="3" borderId="1" xfId="0" applyFont="1" applyFill="1" applyBorder="1" applyAlignment="1">
      <alignment vertical="center" wrapText="1"/>
    </xf>
    <xf numFmtId="0" fontId="1" fillId="4" borderId="2" xfId="0" applyFont="1" applyFill="1" applyBorder="1">
      <alignment vertical="center"/>
    </xf>
    <xf numFmtId="0" fontId="1" fillId="4" borderId="3" xfId="0" applyFont="1" applyFill="1" applyBorder="1">
      <alignment vertical="center"/>
    </xf>
    <xf numFmtId="0" fontId="1" fillId="4" borderId="4" xfId="0" applyFont="1" applyFill="1" applyBorder="1">
      <alignment vertical="center"/>
    </xf>
    <xf numFmtId="0" fontId="1" fillId="4" borderId="1" xfId="0" applyFont="1" applyFill="1" applyBorder="1">
      <alignment vertical="center"/>
    </xf>
    <xf numFmtId="0" fontId="1" fillId="5" borderId="2" xfId="0" applyFont="1" applyFill="1" applyBorder="1">
      <alignment vertical="center"/>
    </xf>
    <xf numFmtId="0" fontId="1" fillId="5" borderId="4" xfId="0" applyFont="1" applyFill="1" applyBorder="1">
      <alignment vertical="center"/>
    </xf>
    <xf numFmtId="0" fontId="1" fillId="5" borderId="1" xfId="0" applyFont="1" applyFill="1" applyBorder="1">
      <alignment vertical="center"/>
    </xf>
    <xf numFmtId="14" fontId="1" fillId="2" borderId="1" xfId="0" applyNumberFormat="1" applyFont="1" applyFill="1" applyBorder="1" applyAlignment="1">
      <alignment horizontal="left" vertical="center"/>
    </xf>
    <xf numFmtId="0" fontId="3" fillId="2" borderId="0" xfId="0" applyFont="1" applyFill="1">
      <alignment vertical="center"/>
    </xf>
    <xf numFmtId="0" fontId="1" fillId="3" borderId="1" xfId="0" applyFont="1" applyFill="1" applyBorder="1" applyAlignment="1">
      <alignment horizontal="left" vertical="center"/>
    </xf>
    <xf numFmtId="14" fontId="1" fillId="2" borderId="1" xfId="0" applyNumberFormat="1" applyFont="1" applyFill="1" applyBorder="1">
      <alignment vertical="center"/>
    </xf>
    <xf numFmtId="0" fontId="1" fillId="3"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1"/>
  <sheetViews>
    <sheetView tabSelected="1" view="pageBreakPreview" zoomScale="70" zoomScaleNormal="70" zoomScaleSheetLayoutView="70" workbookViewId="0">
      <pane xSplit="2" ySplit="5" topLeftCell="C6" activePane="bottomRight" state="frozen"/>
      <selection pane="topRight" activeCell="C1" sqref="C1"/>
      <selection pane="bottomLeft" activeCell="A6" sqref="A6"/>
      <selection pane="bottomRight" activeCell="C6" sqref="C6"/>
    </sheetView>
  </sheetViews>
  <sheetFormatPr defaultColWidth="2.625" defaultRowHeight="15.75" x14ac:dyDescent="0.4"/>
  <cols>
    <col min="1" max="2" width="2.625" style="1"/>
    <col min="3" max="3" width="4.5" style="1" bestFit="1" customWidth="1"/>
    <col min="4" max="4" width="8.625" style="1" bestFit="1" customWidth="1"/>
    <col min="5" max="5" width="14" style="3" customWidth="1"/>
    <col min="6" max="6" width="6.875" style="1" bestFit="1" customWidth="1"/>
    <col min="7" max="7" width="7" style="1" bestFit="1" customWidth="1"/>
    <col min="8" max="8" width="26.25" style="1" bestFit="1" customWidth="1"/>
    <col min="9" max="9" width="17.75" style="1" customWidth="1"/>
    <col min="10" max="10" width="41.375" style="2" bestFit="1" customWidth="1"/>
    <col min="11" max="11" width="14" style="1" customWidth="1"/>
    <col min="12" max="12" width="6.875" style="1" bestFit="1" customWidth="1"/>
    <col min="13" max="13" width="26.75" style="1" customWidth="1"/>
    <col min="14" max="14" width="14" style="1" customWidth="1"/>
    <col min="15" max="15" width="11.5" style="1" customWidth="1"/>
    <col min="16" max="16" width="34.375" style="1" customWidth="1"/>
    <col min="17" max="16384" width="2.625" style="1"/>
  </cols>
  <sheetData>
    <row r="2" spans="2:16" x14ac:dyDescent="0.4">
      <c r="B2" s="19" t="s">
        <v>29</v>
      </c>
    </row>
    <row r="4" spans="2:16" x14ac:dyDescent="0.4">
      <c r="C4" s="22" t="s">
        <v>0</v>
      </c>
      <c r="D4" s="22" t="s">
        <v>7</v>
      </c>
      <c r="E4" s="6" t="s">
        <v>1</v>
      </c>
      <c r="F4" s="7"/>
      <c r="G4" s="7"/>
      <c r="H4" s="7"/>
      <c r="I4" s="7"/>
      <c r="J4" s="8"/>
      <c r="K4" s="11" t="s">
        <v>8</v>
      </c>
      <c r="L4" s="12"/>
      <c r="M4" s="13"/>
      <c r="N4" s="15" t="s">
        <v>17</v>
      </c>
      <c r="O4" s="16"/>
      <c r="P4" s="22" t="s">
        <v>18</v>
      </c>
    </row>
    <row r="5" spans="2:16" x14ac:dyDescent="0.4">
      <c r="C5" s="22"/>
      <c r="D5" s="22"/>
      <c r="E5" s="20" t="s">
        <v>2</v>
      </c>
      <c r="F5" s="9" t="s">
        <v>3</v>
      </c>
      <c r="G5" s="9" t="s">
        <v>16</v>
      </c>
      <c r="H5" s="9" t="s">
        <v>4</v>
      </c>
      <c r="I5" s="9" t="s">
        <v>5</v>
      </c>
      <c r="J5" s="10" t="s">
        <v>6</v>
      </c>
      <c r="K5" s="14" t="s">
        <v>9</v>
      </c>
      <c r="L5" s="14" t="s">
        <v>10</v>
      </c>
      <c r="M5" s="14" t="s">
        <v>11</v>
      </c>
      <c r="N5" s="17" t="s">
        <v>13</v>
      </c>
      <c r="O5" s="17" t="s">
        <v>12</v>
      </c>
      <c r="P5" s="22"/>
    </row>
    <row r="6" spans="2:16" ht="173.25" x14ac:dyDescent="0.4">
      <c r="C6" s="4">
        <f>IF(D6="","",ROW()-5)</f>
        <v>1</v>
      </c>
      <c r="D6" s="4" t="str">
        <f>IF(N6="",IF(K6="",IF(E6="","","対応中"),"確認中"),"完了")</f>
        <v>対応中</v>
      </c>
      <c r="E6" s="18">
        <v>44111</v>
      </c>
      <c r="F6" s="4" t="s">
        <v>25</v>
      </c>
      <c r="G6" s="4" t="s">
        <v>27</v>
      </c>
      <c r="H6" s="4" t="s">
        <v>30</v>
      </c>
      <c r="I6" s="4" t="s">
        <v>31</v>
      </c>
      <c r="J6" s="5" t="s">
        <v>33</v>
      </c>
      <c r="K6" s="4"/>
      <c r="L6" s="4" t="str">
        <f>G6</f>
        <v>西川</v>
      </c>
      <c r="M6" s="4"/>
      <c r="N6" s="4"/>
      <c r="O6" s="4" t="str">
        <f>F6</f>
        <v>片桐</v>
      </c>
      <c r="P6" s="4"/>
    </row>
    <row r="7" spans="2:16" ht="63" x14ac:dyDescent="0.4">
      <c r="C7" s="4">
        <f t="shared" ref="C7:C51" si="0">IF(D7="","",ROW()-5)</f>
        <v>2</v>
      </c>
      <c r="D7" s="4" t="str">
        <f t="shared" ref="D7:D51" si="1">IF(N7="",IF(K7="",IF(E7="","","対応中"),"確認中"),"完了")</f>
        <v>対応中</v>
      </c>
      <c r="E7" s="18">
        <v>44111</v>
      </c>
      <c r="F7" s="4" t="s">
        <v>25</v>
      </c>
      <c r="G7" s="4" t="s">
        <v>26</v>
      </c>
      <c r="H7" s="4" t="s">
        <v>32</v>
      </c>
      <c r="I7" s="4" t="s">
        <v>31</v>
      </c>
      <c r="J7" s="5" t="s">
        <v>34</v>
      </c>
      <c r="K7" s="4"/>
      <c r="L7" s="4" t="str">
        <f t="shared" ref="L7:L8" si="2">G7</f>
        <v>原</v>
      </c>
      <c r="M7" s="4"/>
      <c r="N7" s="4"/>
      <c r="O7" s="4" t="str">
        <f t="shared" ref="O7:O8" si="3">F7</f>
        <v>片桐</v>
      </c>
      <c r="P7" s="4"/>
    </row>
    <row r="8" spans="2:16" ht="31.5" x14ac:dyDescent="0.4">
      <c r="C8" s="4">
        <f t="shared" si="0"/>
        <v>3</v>
      </c>
      <c r="D8" s="4" t="str">
        <f t="shared" si="1"/>
        <v>対応中</v>
      </c>
      <c r="E8" s="18">
        <v>44111</v>
      </c>
      <c r="F8" s="4" t="s">
        <v>25</v>
      </c>
      <c r="G8" s="4" t="s">
        <v>26</v>
      </c>
      <c r="H8" s="4" t="s">
        <v>32</v>
      </c>
      <c r="I8" s="4" t="s">
        <v>35</v>
      </c>
      <c r="J8" s="5" t="s">
        <v>38</v>
      </c>
      <c r="K8" s="4"/>
      <c r="L8" s="4" t="str">
        <f t="shared" si="2"/>
        <v>原</v>
      </c>
      <c r="M8" s="4"/>
      <c r="N8" s="4"/>
      <c r="O8" s="4" t="str">
        <f t="shared" si="3"/>
        <v>片桐</v>
      </c>
      <c r="P8" s="4"/>
    </row>
    <row r="9" spans="2:16" ht="63" x14ac:dyDescent="0.4">
      <c r="C9" s="4">
        <f t="shared" si="0"/>
        <v>4</v>
      </c>
      <c r="D9" s="4" t="str">
        <f t="shared" si="1"/>
        <v>対応中</v>
      </c>
      <c r="E9" s="18">
        <v>44111</v>
      </c>
      <c r="F9" s="4" t="s">
        <v>25</v>
      </c>
      <c r="G9" s="4" t="s">
        <v>23</v>
      </c>
      <c r="H9" s="4" t="s">
        <v>37</v>
      </c>
      <c r="I9" s="4" t="s">
        <v>31</v>
      </c>
      <c r="J9" s="5" t="s">
        <v>36</v>
      </c>
      <c r="K9" s="4"/>
      <c r="L9" s="4" t="str">
        <f>IF(G9="","",G9)</f>
        <v>中村</v>
      </c>
      <c r="M9" s="4"/>
      <c r="N9" s="4"/>
      <c r="O9" s="4" t="str">
        <f>IF(F9="","",F9)</f>
        <v>片桐</v>
      </c>
      <c r="P9" s="4"/>
    </row>
    <row r="10" spans="2:16" ht="204.75" x14ac:dyDescent="0.4">
      <c r="C10" s="4">
        <f t="shared" si="0"/>
        <v>5</v>
      </c>
      <c r="D10" s="4" t="str">
        <f t="shared" si="1"/>
        <v>確認中</v>
      </c>
      <c r="E10" s="18">
        <v>44111</v>
      </c>
      <c r="F10" s="4" t="s">
        <v>25</v>
      </c>
      <c r="G10" s="4" t="s">
        <v>28</v>
      </c>
      <c r="H10" s="4" t="s">
        <v>58</v>
      </c>
      <c r="I10" s="4" t="s">
        <v>31</v>
      </c>
      <c r="J10" s="5" t="s">
        <v>40</v>
      </c>
      <c r="K10" s="21">
        <v>44117</v>
      </c>
      <c r="L10" s="4" t="str">
        <f t="shared" ref="L10:L51" si="4">IF(G10="","",G10)</f>
        <v>嶋</v>
      </c>
      <c r="M10" s="5" t="s">
        <v>107</v>
      </c>
      <c r="N10" s="4"/>
      <c r="O10" s="4" t="str">
        <f t="shared" ref="O10:O51" si="5">IF(F10="","",F10)</f>
        <v>片桐</v>
      </c>
      <c r="P10" s="4"/>
    </row>
    <row r="11" spans="2:16" ht="63" x14ac:dyDescent="0.4">
      <c r="C11" s="4">
        <f t="shared" si="0"/>
        <v>6</v>
      </c>
      <c r="D11" s="4" t="str">
        <f t="shared" si="1"/>
        <v>対応中</v>
      </c>
      <c r="E11" s="18">
        <v>44111</v>
      </c>
      <c r="F11" s="4" t="s">
        <v>25</v>
      </c>
      <c r="G11" s="4" t="s">
        <v>15</v>
      </c>
      <c r="H11" s="4" t="s">
        <v>59</v>
      </c>
      <c r="I11" s="4" t="s">
        <v>31</v>
      </c>
      <c r="J11" s="5" t="s">
        <v>39</v>
      </c>
      <c r="K11" s="4"/>
      <c r="L11" s="4" t="str">
        <f t="shared" si="4"/>
        <v>西尾</v>
      </c>
      <c r="M11" s="4"/>
      <c r="N11" s="4"/>
      <c r="O11" s="4" t="str">
        <f t="shared" si="5"/>
        <v>片桐</v>
      </c>
      <c r="P11" s="4"/>
    </row>
    <row r="12" spans="2:16" ht="63" x14ac:dyDescent="0.4">
      <c r="C12" s="4">
        <f t="shared" si="0"/>
        <v>7</v>
      </c>
      <c r="D12" s="4" t="str">
        <f t="shared" si="1"/>
        <v>対応中</v>
      </c>
      <c r="E12" s="18">
        <v>44112</v>
      </c>
      <c r="F12" s="4" t="s">
        <v>14</v>
      </c>
      <c r="G12" s="4" t="s">
        <v>44</v>
      </c>
      <c r="H12" s="4" t="s">
        <v>45</v>
      </c>
      <c r="I12" s="4" t="s">
        <v>46</v>
      </c>
      <c r="J12" s="5" t="s">
        <v>47</v>
      </c>
      <c r="K12" s="4"/>
      <c r="L12" s="4" t="str">
        <f t="shared" si="4"/>
        <v>宮﨑</v>
      </c>
      <c r="M12" s="4"/>
      <c r="N12" s="4"/>
      <c r="O12" s="4" t="str">
        <f t="shared" si="5"/>
        <v>井手</v>
      </c>
      <c r="P12" s="4"/>
    </row>
    <row r="13" spans="2:16" ht="31.5" x14ac:dyDescent="0.4">
      <c r="C13" s="4">
        <f t="shared" ref="C13" si="6">IF(D13="","",ROW()-5)</f>
        <v>8</v>
      </c>
      <c r="D13" s="4" t="str">
        <f t="shared" ref="D13" si="7">IF(N13="",IF(K13="",IF(E13="","","対応中"),"確認中"),"完了")</f>
        <v>対応中</v>
      </c>
      <c r="E13" s="18">
        <v>44112</v>
      </c>
      <c r="F13" s="4" t="s">
        <v>14</v>
      </c>
      <c r="G13" s="4" t="s">
        <v>44</v>
      </c>
      <c r="H13" s="4" t="s">
        <v>45</v>
      </c>
      <c r="I13" s="4" t="s">
        <v>46</v>
      </c>
      <c r="J13" s="5" t="s">
        <v>51</v>
      </c>
      <c r="K13" s="4"/>
      <c r="L13" s="4" t="str">
        <f t="shared" ref="L13" si="8">IF(G13="","",G13)</f>
        <v>宮﨑</v>
      </c>
      <c r="M13" s="4"/>
      <c r="N13" s="4"/>
      <c r="O13" s="4" t="str">
        <f t="shared" ref="O13" si="9">IF(F13="","",F13)</f>
        <v>井手</v>
      </c>
      <c r="P13" s="4"/>
    </row>
    <row r="14" spans="2:16" ht="31.5" x14ac:dyDescent="0.4">
      <c r="C14" s="4">
        <f t="shared" si="0"/>
        <v>9</v>
      </c>
      <c r="D14" s="4" t="str">
        <f t="shared" si="1"/>
        <v>対応中</v>
      </c>
      <c r="E14" s="18">
        <v>44112</v>
      </c>
      <c r="F14" s="4" t="s">
        <v>14</v>
      </c>
      <c r="G14" s="4" t="s">
        <v>27</v>
      </c>
      <c r="H14" s="4" t="s">
        <v>41</v>
      </c>
      <c r="I14" s="4" t="s">
        <v>31</v>
      </c>
      <c r="J14" s="5" t="s">
        <v>42</v>
      </c>
      <c r="K14" s="4"/>
      <c r="L14" s="4" t="str">
        <f t="shared" si="4"/>
        <v>西川</v>
      </c>
      <c r="M14" s="4"/>
      <c r="N14" s="4"/>
      <c r="O14" s="4" t="str">
        <f t="shared" si="5"/>
        <v>井手</v>
      </c>
      <c r="P14" s="4"/>
    </row>
    <row r="15" spans="2:16" ht="63" x14ac:dyDescent="0.4">
      <c r="C15" s="4">
        <f t="shared" si="0"/>
        <v>10</v>
      </c>
      <c r="D15" s="4" t="str">
        <f t="shared" si="1"/>
        <v>対応中</v>
      </c>
      <c r="E15" s="18">
        <v>44112</v>
      </c>
      <c r="F15" s="4" t="s">
        <v>14</v>
      </c>
      <c r="G15" s="4" t="s">
        <v>27</v>
      </c>
      <c r="H15" s="4" t="s">
        <v>41</v>
      </c>
      <c r="I15" s="4" t="s">
        <v>31</v>
      </c>
      <c r="J15" s="5" t="s">
        <v>43</v>
      </c>
      <c r="K15" s="4"/>
      <c r="L15" s="4" t="str">
        <f t="shared" si="4"/>
        <v>西川</v>
      </c>
      <c r="M15" s="4"/>
      <c r="N15" s="4"/>
      <c r="O15" s="4" t="str">
        <f t="shared" si="5"/>
        <v>井手</v>
      </c>
      <c r="P15" s="4"/>
    </row>
    <row r="16" spans="2:16" ht="63" x14ac:dyDescent="0.4">
      <c r="C16" s="4">
        <f t="shared" si="0"/>
        <v>11</v>
      </c>
      <c r="D16" s="4" t="str">
        <f t="shared" si="1"/>
        <v>対応中</v>
      </c>
      <c r="E16" s="18">
        <v>44112</v>
      </c>
      <c r="F16" s="4" t="s">
        <v>14</v>
      </c>
      <c r="G16" s="4" t="s">
        <v>27</v>
      </c>
      <c r="H16" s="4" t="s">
        <v>41</v>
      </c>
      <c r="I16" s="4" t="s">
        <v>31</v>
      </c>
      <c r="J16" s="5" t="s">
        <v>48</v>
      </c>
      <c r="K16" s="4"/>
      <c r="L16" s="4" t="str">
        <f t="shared" si="4"/>
        <v>西川</v>
      </c>
      <c r="M16" s="4"/>
      <c r="N16" s="4"/>
      <c r="O16" s="4" t="str">
        <f t="shared" si="5"/>
        <v>井手</v>
      </c>
      <c r="P16" s="4"/>
    </row>
    <row r="17" spans="3:16" ht="63" x14ac:dyDescent="0.4">
      <c r="C17" s="4">
        <f t="shared" si="0"/>
        <v>12</v>
      </c>
      <c r="D17" s="4" t="str">
        <f t="shared" si="1"/>
        <v>対応中</v>
      </c>
      <c r="E17" s="18">
        <v>44112</v>
      </c>
      <c r="F17" s="4" t="s">
        <v>14</v>
      </c>
      <c r="G17" s="4" t="s">
        <v>27</v>
      </c>
      <c r="H17" s="4" t="s">
        <v>41</v>
      </c>
      <c r="I17" s="4" t="s">
        <v>31</v>
      </c>
      <c r="J17" s="5" t="s">
        <v>52</v>
      </c>
      <c r="K17" s="4"/>
      <c r="L17" s="4" t="str">
        <f t="shared" si="4"/>
        <v>西川</v>
      </c>
      <c r="M17" s="4"/>
      <c r="N17" s="4"/>
      <c r="O17" s="4" t="str">
        <f t="shared" si="5"/>
        <v>井手</v>
      </c>
      <c r="P17" s="4"/>
    </row>
    <row r="18" spans="3:16" ht="31.5" x14ac:dyDescent="0.4">
      <c r="C18" s="4">
        <f t="shared" si="0"/>
        <v>13</v>
      </c>
      <c r="D18" s="4" t="str">
        <f t="shared" si="1"/>
        <v>対応中</v>
      </c>
      <c r="E18" s="18">
        <v>44112</v>
      </c>
      <c r="F18" s="4" t="s">
        <v>14</v>
      </c>
      <c r="G18" s="4" t="s">
        <v>27</v>
      </c>
      <c r="H18" s="4" t="s">
        <v>41</v>
      </c>
      <c r="I18" s="4" t="s">
        <v>31</v>
      </c>
      <c r="J18" s="5" t="s">
        <v>55</v>
      </c>
      <c r="K18" s="4"/>
      <c r="L18" s="4" t="str">
        <f t="shared" si="4"/>
        <v>西川</v>
      </c>
      <c r="M18" s="4"/>
      <c r="N18" s="4"/>
      <c r="O18" s="4" t="str">
        <f t="shared" si="5"/>
        <v>井手</v>
      </c>
      <c r="P18" s="4"/>
    </row>
    <row r="19" spans="3:16" ht="31.5" x14ac:dyDescent="0.4">
      <c r="C19" s="4">
        <f t="shared" si="0"/>
        <v>14</v>
      </c>
      <c r="D19" s="4" t="str">
        <f t="shared" si="1"/>
        <v>対応中</v>
      </c>
      <c r="E19" s="18">
        <v>44112</v>
      </c>
      <c r="F19" s="4" t="s">
        <v>14</v>
      </c>
      <c r="G19" s="4" t="s">
        <v>27</v>
      </c>
      <c r="H19" s="4" t="s">
        <v>41</v>
      </c>
      <c r="I19" s="4" t="s">
        <v>31</v>
      </c>
      <c r="J19" s="5" t="s">
        <v>49</v>
      </c>
      <c r="K19" s="4"/>
      <c r="L19" s="4" t="str">
        <f t="shared" si="4"/>
        <v>西川</v>
      </c>
      <c r="M19" s="4"/>
      <c r="N19" s="4"/>
      <c r="O19" s="4" t="str">
        <f t="shared" si="5"/>
        <v>井手</v>
      </c>
      <c r="P19" s="4"/>
    </row>
    <row r="20" spans="3:16" ht="63" x14ac:dyDescent="0.4">
      <c r="C20" s="4">
        <f t="shared" ref="C20" si="10">IF(D20="","",ROW()-5)</f>
        <v>15</v>
      </c>
      <c r="D20" s="4" t="str">
        <f t="shared" ref="D20" si="11">IF(N20="",IF(K20="",IF(E20="","","対応中"),"確認中"),"完了")</f>
        <v>対応中</v>
      </c>
      <c r="E20" s="18">
        <v>44112</v>
      </c>
      <c r="F20" s="4" t="s">
        <v>14</v>
      </c>
      <c r="G20" s="4" t="s">
        <v>27</v>
      </c>
      <c r="H20" s="4" t="s">
        <v>41</v>
      </c>
      <c r="I20" s="4" t="s">
        <v>31</v>
      </c>
      <c r="J20" s="5" t="s">
        <v>50</v>
      </c>
      <c r="K20" s="4"/>
      <c r="L20" s="4" t="str">
        <f t="shared" ref="L20" si="12">IF(G20="","",G20)</f>
        <v>西川</v>
      </c>
      <c r="M20" s="4"/>
      <c r="N20" s="4"/>
      <c r="O20" s="4" t="str">
        <f t="shared" ref="O20" si="13">IF(F20="","",F20)</f>
        <v>井手</v>
      </c>
      <c r="P20" s="4"/>
    </row>
    <row r="21" spans="3:16" ht="47.25" x14ac:dyDescent="0.4">
      <c r="C21" s="4">
        <f t="shared" ref="C21:C50" si="14">IF(D21="","",ROW()-5)</f>
        <v>16</v>
      </c>
      <c r="D21" s="4" t="str">
        <f t="shared" ref="D21:D50" si="15">IF(N21="",IF(K21="",IF(E21="","","対応中"),"確認中"),"完了")</f>
        <v>対応中</v>
      </c>
      <c r="E21" s="18">
        <v>44112</v>
      </c>
      <c r="F21" s="4" t="s">
        <v>14</v>
      </c>
      <c r="G21" s="4" t="s">
        <v>27</v>
      </c>
      <c r="H21" s="4" t="s">
        <v>41</v>
      </c>
      <c r="I21" s="4" t="s">
        <v>31</v>
      </c>
      <c r="J21" s="5" t="s">
        <v>53</v>
      </c>
      <c r="K21" s="4"/>
      <c r="L21" s="4" t="str">
        <f t="shared" ref="L21:L50" si="16">IF(G21="","",G21)</f>
        <v>西川</v>
      </c>
      <c r="M21" s="4"/>
      <c r="N21" s="4"/>
      <c r="O21" s="4" t="str">
        <f t="shared" ref="O21:O50" si="17">IF(F21="","",F21)</f>
        <v>井手</v>
      </c>
      <c r="P21" s="4"/>
    </row>
    <row r="22" spans="3:16" ht="47.25" x14ac:dyDescent="0.4">
      <c r="C22" s="4">
        <f t="shared" si="14"/>
        <v>17</v>
      </c>
      <c r="D22" s="4" t="str">
        <f t="shared" si="15"/>
        <v>対応中</v>
      </c>
      <c r="E22" s="18">
        <v>44112</v>
      </c>
      <c r="F22" s="4" t="s">
        <v>14</v>
      </c>
      <c r="G22" s="4" t="s">
        <v>27</v>
      </c>
      <c r="H22" s="4" t="s">
        <v>41</v>
      </c>
      <c r="I22" s="4" t="s">
        <v>31</v>
      </c>
      <c r="J22" s="5" t="s">
        <v>54</v>
      </c>
      <c r="K22" s="4"/>
      <c r="L22" s="4" t="str">
        <f t="shared" si="16"/>
        <v>西川</v>
      </c>
      <c r="M22" s="4"/>
      <c r="N22" s="4"/>
      <c r="O22" s="4" t="str">
        <f t="shared" si="17"/>
        <v>井手</v>
      </c>
      <c r="P22" s="4"/>
    </row>
    <row r="23" spans="3:16" ht="78.75" x14ac:dyDescent="0.4">
      <c r="C23" s="4">
        <f t="shared" si="14"/>
        <v>18</v>
      </c>
      <c r="D23" s="4" t="str">
        <f t="shared" si="15"/>
        <v>対応中</v>
      </c>
      <c r="E23" s="18">
        <v>44112</v>
      </c>
      <c r="F23" s="4" t="s">
        <v>14</v>
      </c>
      <c r="G23" s="4" t="s">
        <v>27</v>
      </c>
      <c r="H23" s="4" t="s">
        <v>41</v>
      </c>
      <c r="I23" s="4" t="s">
        <v>31</v>
      </c>
      <c r="J23" s="5" t="s">
        <v>56</v>
      </c>
      <c r="K23" s="4"/>
      <c r="L23" s="4" t="str">
        <f t="shared" si="16"/>
        <v>西川</v>
      </c>
      <c r="M23" s="4"/>
      <c r="N23" s="4"/>
      <c r="O23" s="4" t="str">
        <f t="shared" si="17"/>
        <v>井手</v>
      </c>
      <c r="P23" s="4"/>
    </row>
    <row r="24" spans="3:16" ht="31.5" x14ac:dyDescent="0.4">
      <c r="C24" s="4">
        <f t="shared" si="14"/>
        <v>19</v>
      </c>
      <c r="D24" s="4" t="str">
        <f t="shared" si="15"/>
        <v>対応中</v>
      </c>
      <c r="E24" s="18">
        <v>44112</v>
      </c>
      <c r="F24" s="4" t="s">
        <v>14</v>
      </c>
      <c r="G24" s="4" t="s">
        <v>27</v>
      </c>
      <c r="H24" s="4" t="s">
        <v>41</v>
      </c>
      <c r="I24" s="4" t="s">
        <v>31</v>
      </c>
      <c r="J24" s="5" t="s">
        <v>57</v>
      </c>
      <c r="K24" s="4"/>
      <c r="L24" s="4" t="str">
        <f t="shared" si="16"/>
        <v>西川</v>
      </c>
      <c r="M24" s="4"/>
      <c r="N24" s="4"/>
      <c r="O24" s="4" t="str">
        <f t="shared" si="17"/>
        <v>井手</v>
      </c>
      <c r="P24" s="4"/>
    </row>
    <row r="25" spans="3:16" ht="38.1" customHeight="1" x14ac:dyDescent="0.4">
      <c r="C25" s="4">
        <f t="shared" si="14"/>
        <v>20</v>
      </c>
      <c r="D25" s="4" t="str">
        <f t="shared" si="15"/>
        <v>確認中</v>
      </c>
      <c r="E25" s="18">
        <v>44112</v>
      </c>
      <c r="F25" s="4" t="s">
        <v>14</v>
      </c>
      <c r="G25" s="4" t="s">
        <v>28</v>
      </c>
      <c r="H25" s="4" t="s">
        <v>60</v>
      </c>
      <c r="I25" s="4" t="s">
        <v>31</v>
      </c>
      <c r="J25" s="5" t="s">
        <v>61</v>
      </c>
      <c r="K25" s="21">
        <v>44116</v>
      </c>
      <c r="L25" s="4" t="str">
        <f t="shared" si="16"/>
        <v>嶋</v>
      </c>
      <c r="M25" s="4" t="s">
        <v>101</v>
      </c>
      <c r="N25" s="4"/>
      <c r="O25" s="4" t="str">
        <f t="shared" si="17"/>
        <v>井手</v>
      </c>
      <c r="P25" s="4"/>
    </row>
    <row r="26" spans="3:16" ht="78.75" x14ac:dyDescent="0.4">
      <c r="C26" s="4">
        <f t="shared" ref="C26:C32" si="18">IF(D26="","",ROW()-5)</f>
        <v>21</v>
      </c>
      <c r="D26" s="4" t="str">
        <f t="shared" ref="D26:D32" si="19">IF(N26="",IF(K26="",IF(E26="","","対応中"),"確認中"),"完了")</f>
        <v>確認中</v>
      </c>
      <c r="E26" s="18">
        <v>44112</v>
      </c>
      <c r="F26" s="4" t="s">
        <v>14</v>
      </c>
      <c r="G26" s="4" t="s">
        <v>28</v>
      </c>
      <c r="H26" s="4" t="s">
        <v>60</v>
      </c>
      <c r="I26" s="4" t="s">
        <v>31</v>
      </c>
      <c r="J26" s="5" t="s">
        <v>70</v>
      </c>
      <c r="K26" s="21">
        <v>44116</v>
      </c>
      <c r="L26" s="4" t="str">
        <f t="shared" ref="L26:L32" si="20">IF(G26="","",G26)</f>
        <v>嶋</v>
      </c>
      <c r="M26" s="4" t="s">
        <v>99</v>
      </c>
      <c r="N26" s="4"/>
      <c r="O26" s="4" t="str">
        <f t="shared" ref="O26:O32" si="21">IF(F26="","",F26)</f>
        <v>井手</v>
      </c>
      <c r="P26" s="4"/>
    </row>
    <row r="27" spans="3:16" ht="47.25" x14ac:dyDescent="0.4">
      <c r="C27" s="4">
        <f t="shared" si="18"/>
        <v>22</v>
      </c>
      <c r="D27" s="4" t="str">
        <f t="shared" si="19"/>
        <v>確認中</v>
      </c>
      <c r="E27" s="18">
        <v>44112</v>
      </c>
      <c r="F27" s="4" t="s">
        <v>14</v>
      </c>
      <c r="G27" s="4" t="s">
        <v>28</v>
      </c>
      <c r="H27" s="4" t="s">
        <v>60</v>
      </c>
      <c r="I27" s="4" t="s">
        <v>31</v>
      </c>
      <c r="J27" s="5" t="s">
        <v>62</v>
      </c>
      <c r="K27" s="21">
        <v>44116</v>
      </c>
      <c r="L27" s="4" t="str">
        <f t="shared" si="20"/>
        <v>嶋</v>
      </c>
      <c r="M27" s="4" t="s">
        <v>94</v>
      </c>
      <c r="N27" s="4"/>
      <c r="O27" s="4" t="str">
        <f t="shared" si="21"/>
        <v>井手</v>
      </c>
      <c r="P27" s="4"/>
    </row>
    <row r="28" spans="3:16" ht="63" x14ac:dyDescent="0.4">
      <c r="C28" s="4">
        <f t="shared" si="18"/>
        <v>23</v>
      </c>
      <c r="D28" s="4" t="str">
        <f t="shared" si="19"/>
        <v>確認中</v>
      </c>
      <c r="E28" s="18">
        <v>44112</v>
      </c>
      <c r="F28" s="4" t="s">
        <v>14</v>
      </c>
      <c r="G28" s="4" t="s">
        <v>28</v>
      </c>
      <c r="H28" s="4" t="s">
        <v>60</v>
      </c>
      <c r="I28" s="4" t="s">
        <v>31</v>
      </c>
      <c r="J28" s="5" t="s">
        <v>63</v>
      </c>
      <c r="K28" s="21">
        <v>44116</v>
      </c>
      <c r="L28" s="4" t="str">
        <f t="shared" si="20"/>
        <v>嶋</v>
      </c>
      <c r="M28" s="4" t="s">
        <v>106</v>
      </c>
      <c r="N28" s="4"/>
      <c r="O28" s="4" t="str">
        <f t="shared" si="21"/>
        <v>井手</v>
      </c>
      <c r="P28" s="4"/>
    </row>
    <row r="29" spans="3:16" ht="47.25" x14ac:dyDescent="0.4">
      <c r="C29" s="4">
        <f t="shared" si="18"/>
        <v>24</v>
      </c>
      <c r="D29" s="4" t="str">
        <f t="shared" si="19"/>
        <v>確認中</v>
      </c>
      <c r="E29" s="18">
        <v>44112</v>
      </c>
      <c r="F29" s="4" t="s">
        <v>14</v>
      </c>
      <c r="G29" s="4" t="s">
        <v>28</v>
      </c>
      <c r="H29" s="4" t="s">
        <v>60</v>
      </c>
      <c r="I29" s="5" t="s">
        <v>66</v>
      </c>
      <c r="J29" s="5" t="s">
        <v>64</v>
      </c>
      <c r="K29" s="21">
        <v>44116</v>
      </c>
      <c r="L29" s="4" t="str">
        <f t="shared" si="20"/>
        <v>嶋</v>
      </c>
      <c r="M29" s="5" t="s">
        <v>97</v>
      </c>
      <c r="N29" s="4"/>
      <c r="O29" s="4" t="str">
        <f t="shared" si="21"/>
        <v>井手</v>
      </c>
      <c r="P29" s="4"/>
    </row>
    <row r="30" spans="3:16" x14ac:dyDescent="0.4">
      <c r="C30" s="4">
        <f t="shared" si="18"/>
        <v>25</v>
      </c>
      <c r="D30" s="4" t="str">
        <f t="shared" si="19"/>
        <v>確認中</v>
      </c>
      <c r="E30" s="18">
        <v>44112</v>
      </c>
      <c r="F30" s="4" t="s">
        <v>14</v>
      </c>
      <c r="G30" s="4" t="s">
        <v>28</v>
      </c>
      <c r="H30" s="4" t="s">
        <v>60</v>
      </c>
      <c r="I30" s="4" t="s">
        <v>69</v>
      </c>
      <c r="J30" s="5" t="s">
        <v>65</v>
      </c>
      <c r="K30" s="21">
        <v>44116</v>
      </c>
      <c r="L30" s="4" t="str">
        <f t="shared" si="20"/>
        <v>嶋</v>
      </c>
      <c r="M30" s="4" t="s">
        <v>105</v>
      </c>
      <c r="N30" s="4"/>
      <c r="O30" s="4" t="str">
        <f t="shared" si="21"/>
        <v>井手</v>
      </c>
      <c r="P30" s="4"/>
    </row>
    <row r="31" spans="3:16" x14ac:dyDescent="0.4">
      <c r="C31" s="4">
        <f t="shared" si="18"/>
        <v>26</v>
      </c>
      <c r="D31" s="4" t="str">
        <f t="shared" si="19"/>
        <v>確認中</v>
      </c>
      <c r="E31" s="18">
        <v>44112</v>
      </c>
      <c r="F31" s="4" t="s">
        <v>14</v>
      </c>
      <c r="G31" s="4" t="s">
        <v>28</v>
      </c>
      <c r="H31" s="4" t="s">
        <v>60</v>
      </c>
      <c r="I31" s="4" t="s">
        <v>68</v>
      </c>
      <c r="J31" s="5" t="s">
        <v>67</v>
      </c>
      <c r="K31" s="21">
        <v>44116</v>
      </c>
      <c r="L31" s="4" t="str">
        <f t="shared" si="20"/>
        <v>嶋</v>
      </c>
      <c r="M31" s="4" t="s">
        <v>108</v>
      </c>
      <c r="N31" s="4"/>
      <c r="O31" s="4" t="str">
        <f t="shared" si="21"/>
        <v>井手</v>
      </c>
      <c r="P31" s="4"/>
    </row>
    <row r="32" spans="3:16" ht="47.25" x14ac:dyDescent="0.4">
      <c r="C32" s="4">
        <f t="shared" si="18"/>
        <v>27</v>
      </c>
      <c r="D32" s="4" t="str">
        <f t="shared" si="19"/>
        <v>確認中</v>
      </c>
      <c r="E32" s="18">
        <v>44112</v>
      </c>
      <c r="F32" s="4" t="s">
        <v>14</v>
      </c>
      <c r="G32" s="4" t="s">
        <v>28</v>
      </c>
      <c r="H32" s="4" t="s">
        <v>60</v>
      </c>
      <c r="I32" s="4" t="s">
        <v>74</v>
      </c>
      <c r="J32" s="5" t="s">
        <v>71</v>
      </c>
      <c r="K32" s="21">
        <v>44116</v>
      </c>
      <c r="L32" s="4" t="str">
        <f t="shared" si="20"/>
        <v>嶋</v>
      </c>
      <c r="M32" s="5" t="s">
        <v>98</v>
      </c>
      <c r="N32" s="4"/>
      <c r="O32" s="4" t="str">
        <f t="shared" si="21"/>
        <v>井手</v>
      </c>
      <c r="P32" s="4"/>
    </row>
    <row r="33" spans="3:16" ht="47.25" x14ac:dyDescent="0.4">
      <c r="C33" s="4">
        <f t="shared" si="14"/>
        <v>28</v>
      </c>
      <c r="D33" s="4" t="str">
        <f t="shared" si="15"/>
        <v>確認中</v>
      </c>
      <c r="E33" s="18">
        <v>44112</v>
      </c>
      <c r="F33" s="4" t="s">
        <v>14</v>
      </c>
      <c r="G33" s="4" t="s">
        <v>28</v>
      </c>
      <c r="H33" s="4" t="s">
        <v>60</v>
      </c>
      <c r="I33" s="5" t="s">
        <v>66</v>
      </c>
      <c r="J33" s="5" t="s">
        <v>73</v>
      </c>
      <c r="K33" s="21">
        <v>44116</v>
      </c>
      <c r="L33" s="4" t="str">
        <f t="shared" si="16"/>
        <v>嶋</v>
      </c>
      <c r="M33" s="4" t="s">
        <v>95</v>
      </c>
      <c r="N33" s="4"/>
      <c r="O33" s="4" t="str">
        <f t="shared" si="17"/>
        <v>井手</v>
      </c>
      <c r="P33" s="4"/>
    </row>
    <row r="34" spans="3:16" ht="31.5" x14ac:dyDescent="0.4">
      <c r="C34" s="4">
        <f t="shared" ref="C34:C47" si="22">IF(D34="","",ROW()-5)</f>
        <v>29</v>
      </c>
      <c r="D34" s="4" t="str">
        <f t="shared" ref="D34:D47" si="23">IF(N34="",IF(K34="",IF(E34="","","対応中"),"確認中"),"完了")</f>
        <v>確認中</v>
      </c>
      <c r="E34" s="18">
        <v>44112</v>
      </c>
      <c r="F34" s="4" t="s">
        <v>14</v>
      </c>
      <c r="G34" s="4" t="s">
        <v>28</v>
      </c>
      <c r="H34" s="4" t="s">
        <v>60</v>
      </c>
      <c r="I34" s="5" t="s">
        <v>81</v>
      </c>
      <c r="J34" s="5" t="s">
        <v>72</v>
      </c>
      <c r="K34" s="21">
        <v>44116</v>
      </c>
      <c r="L34" s="4" t="str">
        <f t="shared" ref="L34:L47" si="24">IF(G34="","",G34)</f>
        <v>嶋</v>
      </c>
      <c r="M34" s="4" t="s">
        <v>96</v>
      </c>
      <c r="N34" s="4"/>
      <c r="O34" s="4" t="str">
        <f t="shared" ref="O34:O47" si="25">IF(F34="","",F34)</f>
        <v>井手</v>
      </c>
      <c r="P34" s="4"/>
    </row>
    <row r="35" spans="3:16" ht="63" x14ac:dyDescent="0.4">
      <c r="C35" s="4">
        <f t="shared" si="22"/>
        <v>30</v>
      </c>
      <c r="D35" s="4" t="str">
        <f t="shared" si="23"/>
        <v>確認中</v>
      </c>
      <c r="E35" s="18">
        <v>44112</v>
      </c>
      <c r="F35" s="4" t="s">
        <v>14</v>
      </c>
      <c r="G35" s="4" t="s">
        <v>28</v>
      </c>
      <c r="H35" s="4" t="s">
        <v>60</v>
      </c>
      <c r="I35" s="4" t="s">
        <v>74</v>
      </c>
      <c r="J35" s="5" t="s">
        <v>75</v>
      </c>
      <c r="K35" s="21">
        <v>44116</v>
      </c>
      <c r="L35" s="4" t="str">
        <f t="shared" si="24"/>
        <v>嶋</v>
      </c>
      <c r="M35" s="5" t="s">
        <v>100</v>
      </c>
      <c r="N35" s="4"/>
      <c r="O35" s="4" t="str">
        <f t="shared" si="25"/>
        <v>井手</v>
      </c>
      <c r="P35" s="4"/>
    </row>
    <row r="36" spans="3:16" x14ac:dyDescent="0.4">
      <c r="C36" s="4">
        <f t="shared" ref="C36:C43" si="26">IF(D36="","",ROW()-5)</f>
        <v>31</v>
      </c>
      <c r="D36" s="4" t="str">
        <f t="shared" ref="D36:D43" si="27">IF(N36="",IF(K36="",IF(E36="","","対応中"),"確認中"),"完了")</f>
        <v>対応中</v>
      </c>
      <c r="E36" s="18">
        <v>44112</v>
      </c>
      <c r="F36" s="4" t="s">
        <v>14</v>
      </c>
      <c r="G36" s="4" t="s">
        <v>15</v>
      </c>
      <c r="H36" s="4" t="s">
        <v>78</v>
      </c>
      <c r="I36" s="4" t="s">
        <v>77</v>
      </c>
      <c r="J36" s="5" t="s">
        <v>61</v>
      </c>
      <c r="K36" s="4"/>
      <c r="L36" s="4" t="str">
        <f t="shared" ref="L36:L43" si="28">IF(G36="","",G36)</f>
        <v>西尾</v>
      </c>
      <c r="M36" s="4"/>
      <c r="N36" s="4"/>
      <c r="O36" s="4" t="str">
        <f t="shared" ref="O36:O43" si="29">IF(F36="","",F36)</f>
        <v>井手</v>
      </c>
      <c r="P36" s="4"/>
    </row>
    <row r="37" spans="3:16" x14ac:dyDescent="0.4">
      <c r="C37" s="4">
        <f t="shared" si="26"/>
        <v>32</v>
      </c>
      <c r="D37" s="4" t="str">
        <f t="shared" si="27"/>
        <v>対応中</v>
      </c>
      <c r="E37" s="18">
        <v>44112</v>
      </c>
      <c r="F37" s="4" t="s">
        <v>14</v>
      </c>
      <c r="G37" s="4" t="s">
        <v>15</v>
      </c>
      <c r="H37" s="4" t="s">
        <v>78</v>
      </c>
      <c r="I37" s="4" t="s">
        <v>77</v>
      </c>
      <c r="J37" s="5" t="s">
        <v>76</v>
      </c>
      <c r="K37" s="4"/>
      <c r="L37" s="4" t="str">
        <f t="shared" si="28"/>
        <v>西尾</v>
      </c>
      <c r="M37" s="4"/>
      <c r="N37" s="4"/>
      <c r="O37" s="4" t="str">
        <f t="shared" si="29"/>
        <v>井手</v>
      </c>
      <c r="P37" s="4"/>
    </row>
    <row r="38" spans="3:16" x14ac:dyDescent="0.4">
      <c r="C38" s="4">
        <f t="shared" si="26"/>
        <v>33</v>
      </c>
      <c r="D38" s="4" t="str">
        <f t="shared" si="27"/>
        <v>対応中</v>
      </c>
      <c r="E38" s="18">
        <v>44112</v>
      </c>
      <c r="F38" s="4" t="s">
        <v>14</v>
      </c>
      <c r="G38" s="4" t="s">
        <v>15</v>
      </c>
      <c r="H38" s="4" t="s">
        <v>78</v>
      </c>
      <c r="I38" s="4" t="s">
        <v>77</v>
      </c>
      <c r="J38" s="5" t="s">
        <v>79</v>
      </c>
      <c r="K38" s="4"/>
      <c r="L38" s="4" t="str">
        <f t="shared" si="28"/>
        <v>西尾</v>
      </c>
      <c r="M38" s="4"/>
      <c r="N38" s="4"/>
      <c r="O38" s="4" t="str">
        <f t="shared" si="29"/>
        <v>井手</v>
      </c>
      <c r="P38" s="4"/>
    </row>
    <row r="39" spans="3:16" x14ac:dyDescent="0.4">
      <c r="C39" s="4">
        <f t="shared" si="26"/>
        <v>34</v>
      </c>
      <c r="D39" s="4" t="str">
        <f t="shared" si="27"/>
        <v>対応中</v>
      </c>
      <c r="E39" s="18">
        <v>44112</v>
      </c>
      <c r="F39" s="4" t="s">
        <v>14</v>
      </c>
      <c r="G39" s="4" t="s">
        <v>15</v>
      </c>
      <c r="H39" s="4" t="s">
        <v>78</v>
      </c>
      <c r="I39" s="4" t="s">
        <v>84</v>
      </c>
      <c r="J39" s="5" t="s">
        <v>83</v>
      </c>
      <c r="K39" s="4"/>
      <c r="L39" s="4" t="str">
        <f t="shared" si="28"/>
        <v>西尾</v>
      </c>
      <c r="M39" s="4"/>
      <c r="N39" s="4"/>
      <c r="O39" s="4" t="str">
        <f t="shared" si="29"/>
        <v>井手</v>
      </c>
      <c r="P39" s="4"/>
    </row>
    <row r="40" spans="3:16" x14ac:dyDescent="0.4">
      <c r="C40" s="4">
        <f t="shared" si="26"/>
        <v>35</v>
      </c>
      <c r="D40" s="4" t="str">
        <f t="shared" si="27"/>
        <v>対応中</v>
      </c>
      <c r="E40" s="18">
        <v>44112</v>
      </c>
      <c r="F40" s="4" t="s">
        <v>14</v>
      </c>
      <c r="G40" s="4" t="s">
        <v>15</v>
      </c>
      <c r="H40" s="4" t="s">
        <v>78</v>
      </c>
      <c r="I40" s="4" t="s">
        <v>84</v>
      </c>
      <c r="J40" s="5" t="s">
        <v>86</v>
      </c>
      <c r="K40" s="4"/>
      <c r="L40" s="4" t="str">
        <f t="shared" si="28"/>
        <v>西尾</v>
      </c>
      <c r="M40" s="4"/>
      <c r="N40" s="4"/>
      <c r="O40" s="4" t="str">
        <f t="shared" si="29"/>
        <v>井手</v>
      </c>
      <c r="P40" s="4"/>
    </row>
    <row r="41" spans="3:16" ht="63" x14ac:dyDescent="0.4">
      <c r="C41" s="4">
        <f t="shared" si="26"/>
        <v>36</v>
      </c>
      <c r="D41" s="4" t="str">
        <f t="shared" si="27"/>
        <v>対応中</v>
      </c>
      <c r="E41" s="18">
        <v>44112</v>
      </c>
      <c r="F41" s="4" t="s">
        <v>14</v>
      </c>
      <c r="G41" s="4" t="s">
        <v>15</v>
      </c>
      <c r="H41" s="4" t="s">
        <v>78</v>
      </c>
      <c r="I41" s="4" t="s">
        <v>84</v>
      </c>
      <c r="J41" s="5" t="s">
        <v>87</v>
      </c>
      <c r="K41" s="4"/>
      <c r="L41" s="4" t="str">
        <f t="shared" si="28"/>
        <v>西尾</v>
      </c>
      <c r="M41" s="4"/>
      <c r="N41" s="4"/>
      <c r="O41" s="4" t="str">
        <f t="shared" si="29"/>
        <v>井手</v>
      </c>
      <c r="P41" s="4"/>
    </row>
    <row r="42" spans="3:16" ht="47.25" x14ac:dyDescent="0.4">
      <c r="C42" s="4">
        <f t="shared" si="26"/>
        <v>37</v>
      </c>
      <c r="D42" s="4" t="str">
        <f t="shared" si="27"/>
        <v>対応中</v>
      </c>
      <c r="E42" s="18">
        <v>44112</v>
      </c>
      <c r="F42" s="4" t="s">
        <v>14</v>
      </c>
      <c r="G42" s="4" t="s">
        <v>15</v>
      </c>
      <c r="H42" s="4" t="s">
        <v>78</v>
      </c>
      <c r="I42" s="5" t="s">
        <v>85</v>
      </c>
      <c r="J42" s="5" t="s">
        <v>80</v>
      </c>
      <c r="K42" s="4"/>
      <c r="L42" s="4" t="str">
        <f t="shared" si="28"/>
        <v>西尾</v>
      </c>
      <c r="M42" s="4"/>
      <c r="N42" s="4"/>
      <c r="O42" s="4" t="str">
        <f t="shared" si="29"/>
        <v>井手</v>
      </c>
      <c r="P42" s="4"/>
    </row>
    <row r="43" spans="3:16" x14ac:dyDescent="0.4">
      <c r="C43" s="4">
        <f t="shared" si="26"/>
        <v>38</v>
      </c>
      <c r="D43" s="4" t="str">
        <f t="shared" si="27"/>
        <v>対応中</v>
      </c>
      <c r="E43" s="18">
        <v>44112</v>
      </c>
      <c r="F43" s="4" t="s">
        <v>14</v>
      </c>
      <c r="G43" s="4" t="s">
        <v>15</v>
      </c>
      <c r="H43" s="4" t="s">
        <v>78</v>
      </c>
      <c r="I43" s="5" t="s">
        <v>81</v>
      </c>
      <c r="J43" s="5" t="s">
        <v>82</v>
      </c>
      <c r="K43" s="4"/>
      <c r="L43" s="4" t="str">
        <f t="shared" si="28"/>
        <v>西尾</v>
      </c>
      <c r="M43" s="4"/>
      <c r="N43" s="4"/>
      <c r="O43" s="4" t="str">
        <f t="shared" si="29"/>
        <v>井手</v>
      </c>
      <c r="P43" s="4"/>
    </row>
    <row r="44" spans="3:16" x14ac:dyDescent="0.4">
      <c r="C44" s="4">
        <f t="shared" si="22"/>
        <v>39</v>
      </c>
      <c r="D44" s="4" t="str">
        <f t="shared" si="23"/>
        <v>対応中</v>
      </c>
      <c r="E44" s="18">
        <v>44112</v>
      </c>
      <c r="F44" s="4" t="s">
        <v>14</v>
      </c>
      <c r="G44" s="4" t="s">
        <v>23</v>
      </c>
      <c r="H44" s="4" t="s">
        <v>37</v>
      </c>
      <c r="I44" s="4" t="s">
        <v>31</v>
      </c>
      <c r="J44" s="5" t="s">
        <v>61</v>
      </c>
      <c r="K44" s="4"/>
      <c r="L44" s="4" t="str">
        <f t="shared" si="24"/>
        <v>中村</v>
      </c>
      <c r="M44" s="4"/>
      <c r="N44" s="4"/>
      <c r="O44" s="4" t="str">
        <f t="shared" si="25"/>
        <v>井手</v>
      </c>
      <c r="P44" s="4"/>
    </row>
    <row r="45" spans="3:16" ht="31.5" x14ac:dyDescent="0.4">
      <c r="C45" s="4">
        <f t="shared" si="22"/>
        <v>40</v>
      </c>
      <c r="D45" s="4" t="str">
        <f t="shared" si="23"/>
        <v>対応中</v>
      </c>
      <c r="E45" s="18">
        <v>44112</v>
      </c>
      <c r="F45" s="4" t="s">
        <v>14</v>
      </c>
      <c r="G45" s="4" t="s">
        <v>23</v>
      </c>
      <c r="H45" s="4" t="s">
        <v>37</v>
      </c>
      <c r="I45" s="4" t="s">
        <v>31</v>
      </c>
      <c r="J45" s="5" t="s">
        <v>88</v>
      </c>
      <c r="K45" s="4"/>
      <c r="L45" s="4" t="str">
        <f t="shared" si="24"/>
        <v>中村</v>
      </c>
      <c r="M45" s="4"/>
      <c r="N45" s="4"/>
      <c r="O45" s="4" t="str">
        <f t="shared" si="25"/>
        <v>井手</v>
      </c>
      <c r="P45" s="4"/>
    </row>
    <row r="46" spans="3:16" ht="31.5" x14ac:dyDescent="0.4">
      <c r="C46" s="4">
        <f t="shared" si="22"/>
        <v>41</v>
      </c>
      <c r="D46" s="4" t="str">
        <f t="shared" si="23"/>
        <v>対応中</v>
      </c>
      <c r="E46" s="18">
        <v>44112</v>
      </c>
      <c r="F46" s="4" t="s">
        <v>14</v>
      </c>
      <c r="G46" s="4" t="s">
        <v>23</v>
      </c>
      <c r="H46" s="4" t="s">
        <v>37</v>
      </c>
      <c r="I46" s="4" t="s">
        <v>31</v>
      </c>
      <c r="J46" s="5" t="s">
        <v>89</v>
      </c>
      <c r="K46" s="4"/>
      <c r="L46" s="4" t="str">
        <f t="shared" si="24"/>
        <v>中村</v>
      </c>
      <c r="M46" s="4"/>
      <c r="N46" s="4"/>
      <c r="O46" s="4" t="str">
        <f t="shared" si="25"/>
        <v>井手</v>
      </c>
      <c r="P46" s="4"/>
    </row>
    <row r="47" spans="3:16" ht="31.5" x14ac:dyDescent="0.4">
      <c r="C47" s="4">
        <f t="shared" si="22"/>
        <v>42</v>
      </c>
      <c r="D47" s="4" t="str">
        <f t="shared" si="23"/>
        <v>確認中</v>
      </c>
      <c r="E47" s="18">
        <v>44113</v>
      </c>
      <c r="F47" s="4" t="s">
        <v>14</v>
      </c>
      <c r="G47" s="4" t="s">
        <v>28</v>
      </c>
      <c r="H47" s="4" t="s">
        <v>58</v>
      </c>
      <c r="I47" s="4" t="s">
        <v>74</v>
      </c>
      <c r="J47" s="5" t="s">
        <v>90</v>
      </c>
      <c r="K47" s="21">
        <v>44116</v>
      </c>
      <c r="L47" s="4" t="str">
        <f t="shared" si="24"/>
        <v>嶋</v>
      </c>
      <c r="M47" s="4" t="s">
        <v>102</v>
      </c>
      <c r="N47" s="4"/>
      <c r="O47" s="4" t="str">
        <f t="shared" si="25"/>
        <v>井手</v>
      </c>
      <c r="P47" s="4"/>
    </row>
    <row r="48" spans="3:16" ht="63" x14ac:dyDescent="0.4">
      <c r="C48" s="4">
        <f t="shared" ref="C48:C49" si="30">IF(D48="","",ROW()-5)</f>
        <v>43</v>
      </c>
      <c r="D48" s="4" t="str">
        <f t="shared" ref="D48:D49" si="31">IF(N48="",IF(K48="",IF(E48="","","対応中"),"確認中"),"完了")</f>
        <v>確認中</v>
      </c>
      <c r="E48" s="18">
        <v>44113</v>
      </c>
      <c r="F48" s="4" t="s">
        <v>14</v>
      </c>
      <c r="G48" s="4" t="s">
        <v>28</v>
      </c>
      <c r="H48" s="4" t="s">
        <v>58</v>
      </c>
      <c r="I48" s="4" t="s">
        <v>74</v>
      </c>
      <c r="J48" s="5" t="s">
        <v>91</v>
      </c>
      <c r="K48" s="21">
        <v>44116</v>
      </c>
      <c r="L48" s="4" t="str">
        <f t="shared" ref="L48:L49" si="32">IF(G48="","",G48)</f>
        <v>嶋</v>
      </c>
      <c r="M48" s="5" t="s">
        <v>103</v>
      </c>
      <c r="N48" s="4"/>
      <c r="O48" s="4" t="str">
        <f t="shared" ref="O48:O49" si="33">IF(F48="","",F48)</f>
        <v>井手</v>
      </c>
      <c r="P48" s="4"/>
    </row>
    <row r="49" spans="3:16" ht="63" x14ac:dyDescent="0.4">
      <c r="C49" s="4">
        <f t="shared" si="30"/>
        <v>44</v>
      </c>
      <c r="D49" s="4" t="str">
        <f t="shared" si="31"/>
        <v>確認中</v>
      </c>
      <c r="E49" s="18">
        <v>44113</v>
      </c>
      <c r="F49" s="4" t="s">
        <v>14</v>
      </c>
      <c r="G49" s="4" t="s">
        <v>28</v>
      </c>
      <c r="H49" s="4" t="s">
        <v>58</v>
      </c>
      <c r="I49" s="4" t="s">
        <v>74</v>
      </c>
      <c r="J49" s="5" t="s">
        <v>92</v>
      </c>
      <c r="K49" s="21">
        <v>44116</v>
      </c>
      <c r="L49" s="4" t="str">
        <f t="shared" si="32"/>
        <v>嶋</v>
      </c>
      <c r="M49" s="5" t="s">
        <v>104</v>
      </c>
      <c r="N49" s="4"/>
      <c r="O49" s="4" t="str">
        <f t="shared" si="33"/>
        <v>井手</v>
      </c>
      <c r="P49" s="4"/>
    </row>
    <row r="50" spans="3:16" ht="290.64999999999998" customHeight="1" x14ac:dyDescent="0.4">
      <c r="C50" s="4">
        <f t="shared" si="14"/>
        <v>45</v>
      </c>
      <c r="D50" s="4" t="str">
        <f t="shared" si="15"/>
        <v>対応中</v>
      </c>
      <c r="E50" s="18">
        <v>44113</v>
      </c>
      <c r="F50" s="4" t="s">
        <v>14</v>
      </c>
      <c r="G50" s="4" t="s">
        <v>15</v>
      </c>
      <c r="H50" s="4" t="s">
        <v>59</v>
      </c>
      <c r="I50" s="5" t="s">
        <v>81</v>
      </c>
      <c r="J50" s="5" t="s">
        <v>93</v>
      </c>
      <c r="K50" s="4"/>
      <c r="L50" s="4" t="str">
        <f t="shared" si="16"/>
        <v>西尾</v>
      </c>
      <c r="M50" s="4"/>
      <c r="N50" s="4"/>
      <c r="O50" s="4" t="str">
        <f t="shared" si="17"/>
        <v>井手</v>
      </c>
      <c r="P50" s="4"/>
    </row>
    <row r="51" spans="3:16" x14ac:dyDescent="0.4">
      <c r="C51" s="4" t="str">
        <f t="shared" si="0"/>
        <v/>
      </c>
      <c r="D51" s="4" t="str">
        <f t="shared" si="1"/>
        <v/>
      </c>
      <c r="E51" s="18"/>
      <c r="F51" s="4"/>
      <c r="G51" s="4"/>
      <c r="H51" s="4"/>
      <c r="I51" s="4"/>
      <c r="J51" s="5"/>
      <c r="K51" s="4"/>
      <c r="L51" s="4" t="str">
        <f t="shared" si="4"/>
        <v/>
      </c>
      <c r="M51" s="4"/>
      <c r="N51" s="4"/>
      <c r="O51" s="4" t="str">
        <f t="shared" si="5"/>
        <v/>
      </c>
      <c r="P51" s="4"/>
    </row>
  </sheetData>
  <mergeCells count="3">
    <mergeCell ref="C4:C5"/>
    <mergeCell ref="D4:D5"/>
    <mergeCell ref="P4:P5"/>
  </mergeCells>
  <phoneticPr fontId="2"/>
  <pageMargins left="0.7" right="0.7" top="0.75" bottom="0.75" header="0.3" footer="0.3"/>
  <pageSetup paperSize="9" scale="55" orientation="landscape"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Sheet2!$B:$B</xm:f>
          </x14:formula1>
          <xm:sqref>G6:G51</xm:sqref>
        </x14:dataValidation>
        <x14:dataValidation type="list" allowBlank="1" showInputMessage="1" showErrorMessage="1">
          <x14:formula1>
            <xm:f>Sheet2!$A:$A</xm:f>
          </x14:formula1>
          <xm:sqref>F6:F51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8.75" x14ac:dyDescent="0.4"/>
  <sheetData>
    <row r="1" spans="1:2" x14ac:dyDescent="0.4">
      <c r="A1" t="s">
        <v>14</v>
      </c>
      <c r="B1" t="s">
        <v>23</v>
      </c>
    </row>
    <row r="2" spans="1:2" x14ac:dyDescent="0.4">
      <c r="A2" t="s">
        <v>19</v>
      </c>
      <c r="B2" t="s">
        <v>15</v>
      </c>
    </row>
    <row r="3" spans="1:2" x14ac:dyDescent="0.4">
      <c r="A3" t="s">
        <v>20</v>
      </c>
      <c r="B3" t="s">
        <v>24</v>
      </c>
    </row>
    <row r="4" spans="1:2" x14ac:dyDescent="0.4">
      <c r="A4" t="s">
        <v>21</v>
      </c>
      <c r="B4" t="s">
        <v>26</v>
      </c>
    </row>
    <row r="5" spans="1:2" x14ac:dyDescent="0.4">
      <c r="A5" t="s">
        <v>22</v>
      </c>
      <c r="B5" t="s">
        <v>27</v>
      </c>
    </row>
    <row r="6" spans="1:2" x14ac:dyDescent="0.4">
      <c r="A6" t="s">
        <v>25</v>
      </c>
      <c r="B6" t="s">
        <v>28</v>
      </c>
    </row>
    <row r="7" spans="1:2" x14ac:dyDescent="0.4">
      <c r="B7" t="s">
        <v>44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レビュー記録表</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株式会社ウイズ・ワン</dc:creator>
  <cp:lastModifiedBy>平根和也</cp:lastModifiedBy>
  <cp:lastPrinted>2020-04-27T16:44:41Z</cp:lastPrinted>
  <dcterms:created xsi:type="dcterms:W3CDTF">2020-04-27T14:39:10Z</dcterms:created>
  <dcterms:modified xsi:type="dcterms:W3CDTF">2020-10-15T16:26:26Z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6eb4b972-b6e1-42df-aa06-88f25e3320c3</vt:lpwstr>
  </property>
</Properties>
</file>