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filterPrivacy="1" defaultThemeVersion="166925"/>
  <xr:revisionPtr revIDLastSave="0" documentId="13_ncr:1_{41F4BF88-83FE-4F93-AA82-F370112B29CB}" xr6:coauthVersionLast="46" xr6:coauthVersionMax="46" xr10:uidLastSave="{00000000-0000-0000-0000-000000000000}"/>
  <bookViews>
    <workbookView xWindow="-120" yWindow="-120" windowWidth="38640" windowHeight="15840" tabRatio="760" activeTab="1" xr2:uid="{3C57107D-1214-43C9-9569-E45250B9A15F}"/>
  </bookViews>
  <sheets>
    <sheet name="タイトル" sheetId="1" r:id="rId1"/>
    <sheet name="テスト仕様書_連動機能" sheetId="28" r:id="rId2"/>
    <sheet name="004" sheetId="29" r:id="rId3"/>
    <sheet name="005" sheetId="30" r:id="rId4"/>
    <sheet name="006" sheetId="31" r:id="rId5"/>
    <sheet name="011" sheetId="32" r:id="rId6"/>
    <sheet name="014" sheetId="33" r:id="rId7"/>
    <sheet name="015" sheetId="34" r:id="rId8"/>
    <sheet name="016" sheetId="35" r:id="rId9"/>
    <sheet name="017" sheetId="3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12" i="35" l="1"/>
  <c r="C212" i="35"/>
  <c r="D212" i="35"/>
  <c r="E212" i="35"/>
  <c r="F212" i="35"/>
  <c r="G212" i="35"/>
  <c r="H212" i="35"/>
  <c r="I212" i="35"/>
  <c r="J212" i="35"/>
  <c r="B213" i="35"/>
  <c r="C213" i="35"/>
  <c r="D213" i="35"/>
  <c r="E213" i="35"/>
  <c r="F213" i="35"/>
  <c r="G213" i="35"/>
  <c r="H213" i="35"/>
  <c r="I213" i="35"/>
  <c r="J213" i="35"/>
  <c r="B214" i="35"/>
  <c r="C214" i="35"/>
  <c r="D214" i="35"/>
  <c r="E214" i="35"/>
  <c r="F214" i="35"/>
  <c r="G214" i="35"/>
  <c r="H214" i="35"/>
  <c r="I214" i="35"/>
  <c r="J214" i="35"/>
  <c r="B215" i="35"/>
  <c r="C215" i="35"/>
  <c r="D215" i="35"/>
  <c r="E215" i="35"/>
  <c r="F215" i="35"/>
  <c r="G215" i="35"/>
  <c r="H215" i="35"/>
  <c r="I215" i="35"/>
  <c r="J215" i="35"/>
  <c r="B216" i="35"/>
  <c r="C216" i="35"/>
  <c r="D216" i="35"/>
  <c r="E216" i="35"/>
  <c r="F216" i="35"/>
  <c r="G216" i="35"/>
  <c r="H216" i="35"/>
  <c r="I216" i="35"/>
  <c r="J216" i="35"/>
  <c r="C211" i="35"/>
  <c r="D211" i="35"/>
  <c r="E211" i="35"/>
  <c r="F211" i="35"/>
  <c r="G211" i="35"/>
  <c r="H211" i="35"/>
  <c r="I211" i="35"/>
  <c r="J211" i="35"/>
  <c r="B211" i="35"/>
  <c r="AD235" i="36"/>
  <c r="AE235" i="36"/>
  <c r="AF235" i="36"/>
  <c r="AG235" i="36"/>
  <c r="AH235" i="36"/>
  <c r="AI235" i="36"/>
  <c r="AJ235" i="36"/>
  <c r="AK235" i="36"/>
  <c r="AL235" i="36"/>
  <c r="AD236" i="36"/>
  <c r="AE236" i="36"/>
  <c r="AF236" i="36"/>
  <c r="AG236" i="36"/>
  <c r="AH236" i="36"/>
  <c r="AI236" i="36"/>
  <c r="AJ236" i="36"/>
  <c r="AK236" i="36"/>
  <c r="AL236" i="36"/>
  <c r="AD237" i="36"/>
  <c r="AE237" i="36"/>
  <c r="AF237" i="36"/>
  <c r="AG237" i="36"/>
  <c r="AH237" i="36"/>
  <c r="AI237" i="36"/>
  <c r="AJ237" i="36"/>
  <c r="AK237" i="36"/>
  <c r="AL237" i="36"/>
  <c r="AD238" i="36"/>
  <c r="AE238" i="36"/>
  <c r="AF238" i="36"/>
  <c r="AG238" i="36"/>
  <c r="AH238" i="36"/>
  <c r="AI238" i="36"/>
  <c r="AJ238" i="36"/>
  <c r="AK238" i="36"/>
  <c r="AL238" i="36"/>
  <c r="AD239" i="36"/>
  <c r="AE239" i="36"/>
  <c r="AF239" i="36"/>
  <c r="AG239" i="36"/>
  <c r="AH239" i="36"/>
  <c r="AI239" i="36"/>
  <c r="AJ239" i="36"/>
  <c r="AK239" i="36"/>
  <c r="AL239" i="36"/>
  <c r="AE234" i="36"/>
  <c r="AF234" i="36"/>
  <c r="AG234" i="36"/>
  <c r="AH234" i="36"/>
  <c r="AI234" i="36"/>
  <c r="AJ234" i="36"/>
  <c r="AK234" i="36"/>
  <c r="AL234" i="36"/>
  <c r="AD234" i="36"/>
  <c r="B247" i="36"/>
  <c r="C247" i="36"/>
  <c r="D247" i="36"/>
  <c r="E247" i="36"/>
  <c r="F247" i="36"/>
  <c r="G247" i="36"/>
  <c r="H247" i="36"/>
  <c r="I247" i="36"/>
  <c r="J247" i="36"/>
  <c r="B248" i="36"/>
  <c r="C248" i="36"/>
  <c r="D248" i="36"/>
  <c r="E248" i="36"/>
  <c r="F248" i="36"/>
  <c r="G248" i="36"/>
  <c r="H248" i="36"/>
  <c r="I248" i="36"/>
  <c r="J248" i="36"/>
  <c r="B249" i="36"/>
  <c r="C249" i="36"/>
  <c r="D249" i="36"/>
  <c r="E249" i="36"/>
  <c r="F249" i="36"/>
  <c r="G249" i="36"/>
  <c r="H249" i="36"/>
  <c r="I249" i="36"/>
  <c r="J249" i="36"/>
  <c r="B250" i="36"/>
  <c r="C250" i="36"/>
  <c r="D250" i="36"/>
  <c r="E250" i="36"/>
  <c r="F250" i="36"/>
  <c r="G250" i="36"/>
  <c r="H250" i="36"/>
  <c r="I250" i="36"/>
  <c r="J250" i="36"/>
  <c r="B251" i="36"/>
  <c r="C251" i="36"/>
  <c r="D251" i="36"/>
  <c r="E251" i="36"/>
  <c r="F251" i="36"/>
  <c r="G251" i="36"/>
  <c r="H251" i="36"/>
  <c r="I251" i="36"/>
  <c r="J251" i="36"/>
  <c r="O247" i="36"/>
  <c r="P247" i="36"/>
  <c r="Q247" i="36"/>
  <c r="R247" i="36"/>
  <c r="S247" i="36"/>
  <c r="T247" i="36"/>
  <c r="U247" i="36"/>
  <c r="V247" i="36"/>
  <c r="W247" i="36"/>
  <c r="O248" i="36"/>
  <c r="P248" i="36"/>
  <c r="Q248" i="36"/>
  <c r="R248" i="36"/>
  <c r="S248" i="36"/>
  <c r="T248" i="36"/>
  <c r="U248" i="36"/>
  <c r="V248" i="36"/>
  <c r="W248" i="36"/>
  <c r="O249" i="36"/>
  <c r="P249" i="36"/>
  <c r="Q249" i="36"/>
  <c r="R249" i="36"/>
  <c r="S249" i="36"/>
  <c r="T249" i="36"/>
  <c r="U249" i="36"/>
  <c r="V249" i="36"/>
  <c r="W249" i="36"/>
  <c r="O250" i="36"/>
  <c r="P250" i="36"/>
  <c r="Q250" i="36"/>
  <c r="R250" i="36"/>
  <c r="S250" i="36"/>
  <c r="T250" i="36"/>
  <c r="U250" i="36"/>
  <c r="V250" i="36"/>
  <c r="W250" i="36"/>
  <c r="O251" i="36"/>
  <c r="P251" i="36"/>
  <c r="Q251" i="36"/>
  <c r="R251" i="36"/>
  <c r="S251" i="36"/>
  <c r="T251" i="36"/>
  <c r="U251" i="36"/>
  <c r="V251" i="36"/>
  <c r="W251" i="36"/>
  <c r="P246" i="36"/>
  <c r="Q246" i="36"/>
  <c r="R246" i="36"/>
  <c r="S246" i="36"/>
  <c r="T246" i="36"/>
  <c r="U246" i="36"/>
  <c r="V246" i="36"/>
  <c r="W246" i="36"/>
  <c r="O246" i="36"/>
  <c r="C246" i="36"/>
  <c r="D246" i="36"/>
  <c r="E246" i="36"/>
  <c r="F246" i="36"/>
  <c r="G246" i="36"/>
  <c r="H246" i="36"/>
  <c r="I246" i="36"/>
  <c r="J246" i="36"/>
  <c r="B246" i="36"/>
  <c r="W239" i="31"/>
  <c r="O235" i="31"/>
  <c r="P235" i="31"/>
  <c r="Q235" i="31"/>
  <c r="R235" i="31"/>
  <c r="S235" i="31"/>
  <c r="T235" i="31"/>
  <c r="U235" i="31"/>
  <c r="V235" i="31"/>
  <c r="W235" i="31"/>
  <c r="O236" i="31"/>
  <c r="P236" i="31"/>
  <c r="Q236" i="31"/>
  <c r="R236" i="31"/>
  <c r="S236" i="31"/>
  <c r="T236" i="31"/>
  <c r="U236" i="31"/>
  <c r="V236" i="31"/>
  <c r="W236" i="31"/>
  <c r="O237" i="31"/>
  <c r="P237" i="31"/>
  <c r="Q237" i="31"/>
  <c r="R237" i="31"/>
  <c r="S237" i="31"/>
  <c r="T237" i="31"/>
  <c r="U237" i="31"/>
  <c r="V237" i="31"/>
  <c r="W237" i="31"/>
  <c r="O238" i="31"/>
  <c r="P238" i="31"/>
  <c r="Q238" i="31"/>
  <c r="R238" i="31"/>
  <c r="S238" i="31"/>
  <c r="T238" i="31"/>
  <c r="U238" i="31"/>
  <c r="V238" i="31"/>
  <c r="W238" i="31"/>
  <c r="O239" i="31"/>
  <c r="P239" i="31"/>
  <c r="Q239" i="31"/>
  <c r="R239" i="31"/>
  <c r="S239" i="31"/>
  <c r="T239" i="31"/>
  <c r="U239" i="31"/>
  <c r="V239" i="31"/>
  <c r="P234" i="31"/>
  <c r="Q234" i="31"/>
  <c r="R234" i="31"/>
  <c r="S234" i="31"/>
  <c r="T234" i="31"/>
  <c r="U234" i="31"/>
  <c r="V234" i="31"/>
  <c r="W234" i="31"/>
  <c r="O234" i="31"/>
  <c r="B235" i="31"/>
  <c r="C235" i="31"/>
  <c r="D235" i="31"/>
  <c r="E235" i="31"/>
  <c r="F235" i="31"/>
  <c r="G235" i="31"/>
  <c r="H235" i="31"/>
  <c r="I235" i="31"/>
  <c r="J235" i="31"/>
  <c r="B236" i="31"/>
  <c r="C236" i="31"/>
  <c r="D236" i="31"/>
  <c r="E236" i="31"/>
  <c r="F236" i="31"/>
  <c r="G236" i="31"/>
  <c r="H236" i="31"/>
  <c r="I236" i="31"/>
  <c r="J236" i="31"/>
  <c r="B237" i="31"/>
  <c r="C237" i="31"/>
  <c r="D237" i="31"/>
  <c r="E237" i="31"/>
  <c r="F237" i="31"/>
  <c r="G237" i="31"/>
  <c r="H237" i="31"/>
  <c r="I237" i="31"/>
  <c r="J237" i="31"/>
  <c r="B238" i="31"/>
  <c r="C238" i="31"/>
  <c r="D238" i="31"/>
  <c r="E238" i="31"/>
  <c r="F238" i="31"/>
  <c r="G238" i="31"/>
  <c r="H238" i="31"/>
  <c r="I238" i="31"/>
  <c r="J238" i="31"/>
  <c r="B239" i="31"/>
  <c r="C239" i="31"/>
  <c r="D239" i="31"/>
  <c r="E239" i="31"/>
  <c r="F239" i="31"/>
  <c r="G239" i="31"/>
  <c r="H239" i="31"/>
  <c r="I239" i="31"/>
  <c r="J239" i="31"/>
  <c r="C234" i="31"/>
  <c r="D234" i="31"/>
  <c r="E234" i="31"/>
  <c r="F234" i="31"/>
  <c r="G234" i="31"/>
  <c r="H234" i="31"/>
  <c r="I234" i="31"/>
  <c r="J234" i="31"/>
  <c r="B234" i="31"/>
  <c r="AD222" i="31"/>
  <c r="AE222" i="31"/>
  <c r="AF222" i="31"/>
  <c r="AG222" i="31"/>
  <c r="AH222" i="31"/>
  <c r="AI222" i="31"/>
  <c r="AJ222" i="31"/>
  <c r="AK222" i="31"/>
  <c r="AL222" i="31"/>
  <c r="AD223" i="31"/>
  <c r="AE223" i="31"/>
  <c r="AF223" i="31"/>
  <c r="AG223" i="31"/>
  <c r="AH223" i="31"/>
  <c r="AI223" i="31"/>
  <c r="AJ223" i="31"/>
  <c r="AK223" i="31"/>
  <c r="AL223" i="31"/>
  <c r="AD224" i="31"/>
  <c r="AE224" i="31"/>
  <c r="AF224" i="31"/>
  <c r="AG224" i="31"/>
  <c r="AH224" i="31"/>
  <c r="AI224" i="31"/>
  <c r="AJ224" i="31"/>
  <c r="AK224" i="31"/>
  <c r="AL224" i="31"/>
  <c r="AD225" i="31"/>
  <c r="AE225" i="31"/>
  <c r="AF225" i="31"/>
  <c r="AG225" i="31"/>
  <c r="AH225" i="31"/>
  <c r="AI225" i="31"/>
  <c r="AJ225" i="31"/>
  <c r="AK225" i="31"/>
  <c r="AL225" i="31"/>
  <c r="AD226" i="31"/>
  <c r="AE226" i="31"/>
  <c r="AF226" i="31"/>
  <c r="AG226" i="31"/>
  <c r="AH226" i="31"/>
  <c r="AI226" i="31"/>
  <c r="AJ226" i="31"/>
  <c r="AK226" i="31"/>
  <c r="AL226" i="31"/>
  <c r="AE221" i="31"/>
  <c r="AF221" i="31"/>
  <c r="AG221" i="31"/>
  <c r="AH221" i="31"/>
  <c r="AI221" i="31"/>
  <c r="AJ221" i="31"/>
  <c r="AK221" i="31"/>
  <c r="AL221" i="31"/>
  <c r="AD221" i="31"/>
  <c r="AD245" i="30"/>
  <c r="AE245" i="30"/>
  <c r="AF245" i="30"/>
  <c r="AG245" i="30"/>
  <c r="AH245" i="30"/>
  <c r="AI245" i="30"/>
  <c r="AJ245" i="30"/>
  <c r="AK245" i="30"/>
  <c r="AL245" i="30"/>
  <c r="AD246" i="30"/>
  <c r="AE246" i="30"/>
  <c r="AF246" i="30"/>
  <c r="AG246" i="30"/>
  <c r="AH246" i="30"/>
  <c r="AI246" i="30"/>
  <c r="AJ246" i="30"/>
  <c r="AK246" i="30"/>
  <c r="AL246" i="30"/>
  <c r="AD247" i="30"/>
  <c r="AE247" i="30"/>
  <c r="AF247" i="30"/>
  <c r="AG247" i="30"/>
  <c r="AH247" i="30"/>
  <c r="AI247" i="30"/>
  <c r="AJ247" i="30"/>
  <c r="AK247" i="30"/>
  <c r="AL247" i="30"/>
  <c r="AD248" i="30"/>
  <c r="AE248" i="30"/>
  <c r="AF248" i="30"/>
  <c r="AG248" i="30"/>
  <c r="AH248" i="30"/>
  <c r="AI248" i="30"/>
  <c r="AJ248" i="30"/>
  <c r="AK248" i="30"/>
  <c r="AL248" i="30"/>
  <c r="AD249" i="30"/>
  <c r="AE249" i="30"/>
  <c r="AF249" i="30"/>
  <c r="AG249" i="30"/>
  <c r="AH249" i="30"/>
  <c r="AI249" i="30"/>
  <c r="AJ249" i="30"/>
  <c r="AK249" i="30"/>
  <c r="AL249" i="30"/>
  <c r="AD244" i="30"/>
  <c r="AE244" i="30"/>
  <c r="AF244" i="30"/>
  <c r="AG244" i="30"/>
  <c r="AH244" i="30"/>
  <c r="AI244" i="30"/>
  <c r="AJ244" i="30"/>
  <c r="AK244" i="30"/>
  <c r="AL244" i="30"/>
  <c r="O257" i="30"/>
  <c r="P257" i="30"/>
  <c r="Q257" i="30"/>
  <c r="R257" i="30"/>
  <c r="S257" i="30"/>
  <c r="T257" i="30"/>
  <c r="U257" i="30"/>
  <c r="V257" i="30"/>
  <c r="W257" i="30"/>
  <c r="O258" i="30"/>
  <c r="P258" i="30"/>
  <c r="Q258" i="30"/>
  <c r="R258" i="30"/>
  <c r="S258" i="30"/>
  <c r="T258" i="30"/>
  <c r="U258" i="30"/>
  <c r="V258" i="30"/>
  <c r="W258" i="30"/>
  <c r="O259" i="30"/>
  <c r="P259" i="30"/>
  <c r="Q259" i="30"/>
  <c r="R259" i="30"/>
  <c r="S259" i="30"/>
  <c r="T259" i="30"/>
  <c r="U259" i="30"/>
  <c r="V259" i="30"/>
  <c r="W259" i="30"/>
  <c r="O260" i="30"/>
  <c r="P260" i="30"/>
  <c r="Q260" i="30"/>
  <c r="R260" i="30"/>
  <c r="S260" i="30"/>
  <c r="T260" i="30"/>
  <c r="U260" i="30"/>
  <c r="V260" i="30"/>
  <c r="W260" i="30"/>
  <c r="O261" i="30"/>
  <c r="P261" i="30"/>
  <c r="Q261" i="30"/>
  <c r="R261" i="30"/>
  <c r="S261" i="30"/>
  <c r="T261" i="30"/>
  <c r="U261" i="30"/>
  <c r="V261" i="30"/>
  <c r="W261" i="30"/>
  <c r="P256" i="30"/>
  <c r="Q256" i="30"/>
  <c r="R256" i="30"/>
  <c r="S256" i="30"/>
  <c r="T256" i="30"/>
  <c r="U256" i="30"/>
  <c r="V256" i="30"/>
  <c r="W256" i="30"/>
  <c r="O256" i="30"/>
  <c r="B257" i="30"/>
  <c r="C257" i="30"/>
  <c r="D257" i="30"/>
  <c r="E257" i="30"/>
  <c r="F257" i="30"/>
  <c r="G257" i="30"/>
  <c r="H257" i="30"/>
  <c r="I257" i="30"/>
  <c r="J257" i="30"/>
  <c r="B258" i="30"/>
  <c r="C258" i="30"/>
  <c r="D258" i="30"/>
  <c r="E258" i="30"/>
  <c r="F258" i="30"/>
  <c r="G258" i="30"/>
  <c r="H258" i="30"/>
  <c r="I258" i="30"/>
  <c r="J258" i="30"/>
  <c r="B259" i="30"/>
  <c r="C259" i="30"/>
  <c r="D259" i="30"/>
  <c r="E259" i="30"/>
  <c r="F259" i="30"/>
  <c r="G259" i="30"/>
  <c r="H259" i="30"/>
  <c r="I259" i="30"/>
  <c r="J259" i="30"/>
  <c r="B260" i="30"/>
  <c r="C260" i="30"/>
  <c r="D260" i="30"/>
  <c r="E260" i="30"/>
  <c r="F260" i="30"/>
  <c r="G260" i="30"/>
  <c r="H260" i="30"/>
  <c r="I260" i="30"/>
  <c r="J260" i="30"/>
  <c r="B261" i="30"/>
  <c r="C261" i="30"/>
  <c r="D261" i="30"/>
  <c r="E261" i="30"/>
  <c r="F261" i="30"/>
  <c r="G261" i="30"/>
  <c r="H261" i="30"/>
  <c r="I261" i="30"/>
  <c r="J261" i="30"/>
  <c r="C256" i="30"/>
  <c r="D256" i="30"/>
  <c r="E256" i="30"/>
  <c r="F256" i="30"/>
  <c r="G256" i="30"/>
  <c r="H256" i="30"/>
  <c r="I256" i="30"/>
  <c r="J256" i="30"/>
  <c r="B256" i="30"/>
  <c r="AQ266" i="29"/>
  <c r="AR266" i="29"/>
  <c r="AS266" i="29"/>
  <c r="AT266" i="29"/>
  <c r="AU266" i="29"/>
  <c r="AV266" i="29"/>
  <c r="AW266" i="29"/>
  <c r="AX266" i="29"/>
  <c r="AY266" i="29"/>
  <c r="AQ267" i="29"/>
  <c r="AR267" i="29"/>
  <c r="AS267" i="29"/>
  <c r="AT267" i="29"/>
  <c r="AU267" i="29"/>
  <c r="AV267" i="29"/>
  <c r="AW267" i="29"/>
  <c r="AX267" i="29"/>
  <c r="AY267" i="29"/>
  <c r="AQ268" i="29"/>
  <c r="AR268" i="29"/>
  <c r="AS268" i="29"/>
  <c r="AT268" i="29"/>
  <c r="AU268" i="29"/>
  <c r="AV268" i="29"/>
  <c r="AW268" i="29"/>
  <c r="AX268" i="29"/>
  <c r="AY268" i="29"/>
  <c r="AQ269" i="29"/>
  <c r="AR269" i="29"/>
  <c r="AS269" i="29"/>
  <c r="AT269" i="29"/>
  <c r="AU269" i="29"/>
  <c r="AV269" i="29"/>
  <c r="AW269" i="29"/>
  <c r="AX269" i="29"/>
  <c r="AY269" i="29"/>
  <c r="AQ270" i="29"/>
  <c r="AR270" i="29"/>
  <c r="AS270" i="29"/>
  <c r="AT270" i="29"/>
  <c r="AU270" i="29"/>
  <c r="AV270" i="29"/>
  <c r="AW270" i="29"/>
  <c r="AX270" i="29"/>
  <c r="AY270" i="29"/>
  <c r="AR265" i="29"/>
  <c r="AS265" i="29"/>
  <c r="AT265" i="29"/>
  <c r="AU265" i="29"/>
  <c r="AV265" i="29"/>
  <c r="AW265" i="29"/>
  <c r="AX265" i="29"/>
  <c r="AY265" i="29"/>
  <c r="AQ265" i="29"/>
  <c r="AC278" i="29"/>
  <c r="AD278" i="29"/>
  <c r="AE278" i="29"/>
  <c r="AF278" i="29"/>
  <c r="AG278" i="29"/>
  <c r="AH278" i="29"/>
  <c r="AI278" i="29"/>
  <c r="AJ278" i="29"/>
  <c r="AC279" i="29"/>
  <c r="AD279" i="29"/>
  <c r="AE279" i="29"/>
  <c r="AF279" i="29"/>
  <c r="AG279" i="29"/>
  <c r="AH279" i="29"/>
  <c r="AI279" i="29"/>
  <c r="AJ279" i="29"/>
  <c r="AC280" i="29"/>
  <c r="AD280" i="29"/>
  <c r="AE280" i="29"/>
  <c r="AF280" i="29"/>
  <c r="AG280" i="29"/>
  <c r="AH280" i="29"/>
  <c r="AI280" i="29"/>
  <c r="AJ280" i="29"/>
  <c r="AC281" i="29"/>
  <c r="AD281" i="29"/>
  <c r="AE281" i="29"/>
  <c r="AF281" i="29"/>
  <c r="AG281" i="29"/>
  <c r="AH281" i="29"/>
  <c r="AI281" i="29"/>
  <c r="AJ281" i="29"/>
  <c r="AC282" i="29"/>
  <c r="AD282" i="29"/>
  <c r="AE282" i="29"/>
  <c r="AF282" i="29"/>
  <c r="AG282" i="29"/>
  <c r="AH282" i="29"/>
  <c r="AI282" i="29"/>
  <c r="AJ282" i="29"/>
  <c r="AC283" i="29"/>
  <c r="AD283" i="29"/>
  <c r="AE283" i="29"/>
  <c r="AF283" i="29"/>
  <c r="AG283" i="29"/>
  <c r="AH283" i="29"/>
  <c r="AI283" i="29"/>
  <c r="AJ283" i="29"/>
  <c r="AB279" i="29"/>
  <c r="AB280" i="29"/>
  <c r="AB281" i="29"/>
  <c r="AB282" i="29"/>
  <c r="AB283" i="29"/>
  <c r="AB278" i="29"/>
  <c r="P278" i="29"/>
  <c r="Q278" i="29"/>
  <c r="R278" i="29"/>
  <c r="S278" i="29"/>
  <c r="T278" i="29"/>
  <c r="U278" i="29"/>
  <c r="V278" i="29"/>
  <c r="W278" i="29"/>
  <c r="P279" i="29"/>
  <c r="Q279" i="29"/>
  <c r="R279" i="29"/>
  <c r="S279" i="29"/>
  <c r="T279" i="29"/>
  <c r="U279" i="29"/>
  <c r="V279" i="29"/>
  <c r="W279" i="29"/>
  <c r="P280" i="29"/>
  <c r="Q280" i="29"/>
  <c r="R280" i="29"/>
  <c r="S280" i="29"/>
  <c r="T280" i="29"/>
  <c r="U280" i="29"/>
  <c r="V280" i="29"/>
  <c r="W280" i="29"/>
  <c r="P281" i="29"/>
  <c r="Q281" i="29"/>
  <c r="R281" i="29"/>
  <c r="S281" i="29"/>
  <c r="T281" i="29"/>
  <c r="U281" i="29"/>
  <c r="V281" i="29"/>
  <c r="W281" i="29"/>
  <c r="P282" i="29"/>
  <c r="Q282" i="29"/>
  <c r="R282" i="29"/>
  <c r="S282" i="29"/>
  <c r="T282" i="29"/>
  <c r="U282" i="29"/>
  <c r="V282" i="29"/>
  <c r="W282" i="29"/>
  <c r="P283" i="29"/>
  <c r="Q283" i="29"/>
  <c r="R283" i="29"/>
  <c r="S283" i="29"/>
  <c r="T283" i="29"/>
  <c r="U283" i="29"/>
  <c r="V283" i="29"/>
  <c r="W283" i="29"/>
  <c r="O279" i="29"/>
  <c r="O280" i="29"/>
  <c r="O281" i="29"/>
  <c r="O282" i="29"/>
  <c r="O283" i="29"/>
  <c r="O278" i="29"/>
  <c r="B279" i="29"/>
  <c r="C279" i="29"/>
  <c r="D279" i="29"/>
  <c r="E279" i="29"/>
  <c r="F279" i="29"/>
  <c r="G279" i="29"/>
  <c r="H279" i="29"/>
  <c r="I279" i="29"/>
  <c r="J279" i="29"/>
  <c r="B280" i="29"/>
  <c r="C280" i="29"/>
  <c r="D280" i="29"/>
  <c r="E280" i="29"/>
  <c r="F280" i="29"/>
  <c r="G280" i="29"/>
  <c r="H280" i="29"/>
  <c r="I280" i="29"/>
  <c r="J280" i="29"/>
  <c r="B281" i="29"/>
  <c r="C281" i="29"/>
  <c r="D281" i="29"/>
  <c r="E281" i="29"/>
  <c r="F281" i="29"/>
  <c r="G281" i="29"/>
  <c r="H281" i="29"/>
  <c r="I281" i="29"/>
  <c r="J281" i="29"/>
  <c r="B282" i="29"/>
  <c r="C282" i="29"/>
  <c r="D282" i="29"/>
  <c r="E282" i="29"/>
  <c r="F282" i="29"/>
  <c r="G282" i="29"/>
  <c r="H282" i="29"/>
  <c r="I282" i="29"/>
  <c r="J282" i="29"/>
  <c r="B283" i="29"/>
  <c r="C283" i="29"/>
  <c r="D283" i="29"/>
  <c r="E283" i="29"/>
  <c r="F283" i="29"/>
  <c r="G283" i="29"/>
  <c r="H283" i="29"/>
  <c r="I283" i="29"/>
  <c r="J283" i="29"/>
  <c r="C278" i="29"/>
  <c r="D278" i="29"/>
  <c r="E278" i="29"/>
  <c r="F278" i="29"/>
  <c r="G278" i="29"/>
  <c r="H278" i="29"/>
  <c r="I278" i="29"/>
  <c r="J278" i="29"/>
  <c r="B278" i="29"/>
  <c r="BO7" i="28" a="1"/>
  <c r="BO20" i="28" a="1"/>
  <c r="BO13" i="28" a="1"/>
  <c r="BO15" i="28" a="1"/>
  <c r="BO12" i="28" a="1"/>
  <c r="BO16" i="28" a="1"/>
  <c r="BO18" i="28" a="1"/>
  <c r="BO14" i="28" a="1"/>
  <c r="BO19" i="28" a="1"/>
  <c r="BO8" i="28" a="1"/>
  <c r="BO11" i="28" a="1"/>
  <c r="BO10" i="28" a="1"/>
  <c r="BO9" i="28" a="1"/>
  <c r="BO17" i="28" a="1"/>
  <c r="BO15" i="28" l="1"/>
  <c r="BO12" i="28"/>
  <c r="BO20" i="28"/>
  <c r="BO17" i="28"/>
  <c r="BO11" i="28"/>
  <c r="BO8" i="28"/>
  <c r="BO18" i="28"/>
  <c r="BO9" i="28"/>
  <c r="BO14" i="28"/>
  <c r="BO19" i="28"/>
  <c r="BO16" i="28"/>
  <c r="BO13" i="28"/>
  <c r="BO10" i="28"/>
  <c r="BO7" i="28"/>
  <c r="F2" i="31"/>
  <c r="F2" i="32"/>
  <c r="F2" i="33"/>
  <c r="F2" i="34"/>
  <c r="F2" i="35"/>
  <c r="F2" i="36"/>
  <c r="F2" i="30"/>
  <c r="F2" i="29"/>
  <c r="B1" i="36" a="1"/>
  <c r="B1" i="36" s="1"/>
  <c r="B1" i="35" a="1"/>
  <c r="B1" i="35" s="1"/>
  <c r="B1" i="34" a="1"/>
  <c r="B1" i="34" s="1"/>
  <c r="B1" i="33" a="1"/>
  <c r="B1" i="33" s="1"/>
  <c r="B1" i="32" a="1"/>
  <c r="B1" i="32" s="1"/>
  <c r="B1" i="31" a="1"/>
  <c r="B1" i="31" s="1"/>
  <c r="B1" i="30" a="1"/>
  <c r="B1" i="30" s="1"/>
  <c r="B1" i="29" a="1"/>
  <c r="B1" i="29" s="1"/>
  <c r="B13" i="28"/>
  <c r="B17" i="28"/>
  <c r="A17" i="28"/>
  <c r="B19" i="28"/>
  <c r="A19" i="28"/>
  <c r="B18" i="28"/>
  <c r="A18" i="28"/>
  <c r="B16" i="28"/>
  <c r="A16" i="28"/>
  <c r="B21" i="28"/>
  <c r="A21" i="28"/>
  <c r="B20" i="28"/>
  <c r="A20" i="28"/>
  <c r="B15" i="28"/>
  <c r="A15" i="28"/>
  <c r="B14" i="28"/>
  <c r="A14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B4" i="28"/>
  <c r="A4" i="28"/>
  <c r="BO5" i="28" a="1"/>
  <c r="B3" i="34" a="1"/>
  <c r="BO6" i="28" a="1"/>
  <c r="B3" i="33" a="1"/>
  <c r="BO4" i="28" a="1"/>
  <c r="B3" i="36" a="1"/>
  <c r="B3" i="32" a="1"/>
  <c r="B3" i="31" a="1"/>
  <c r="B3" i="30" a="1"/>
  <c r="B3" i="35" a="1"/>
  <c r="B3" i="29" a="1"/>
  <c r="BO6" i="28" l="1"/>
  <c r="BO5" i="28"/>
  <c r="BO4" i="28"/>
  <c r="B3" i="36"/>
  <c r="B3" i="35"/>
  <c r="B3" i="34"/>
  <c r="B3" i="33"/>
  <c r="B3" i="32"/>
  <c r="B3" i="31"/>
  <c r="B3" i="30"/>
  <c r="B3" i="29"/>
  <c r="B2" i="36"/>
  <c r="B2" i="35"/>
  <c r="B2" i="34"/>
  <c r="B2" i="33"/>
  <c r="B2" i="32"/>
  <c r="B2" i="31"/>
  <c r="B2" i="30"/>
  <c r="B2" i="2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<sst xmlns="http://schemas.openxmlformats.org/spreadsheetml/2006/main" count="1109" uniqueCount="161">
  <si>
    <t>テスト仕様書</t>
    <rPh sb="3" eb="6">
      <t>シヨウショ</t>
    </rPh>
    <phoneticPr fontId="1"/>
  </si>
  <si>
    <t>No.</t>
    <phoneticPr fontId="1"/>
  </si>
  <si>
    <t>確認内容</t>
    <rPh sb="0" eb="2">
      <t>カクニン</t>
    </rPh>
    <rPh sb="2" eb="4">
      <t>ナイヨウ</t>
    </rPh>
    <phoneticPr fontId="1"/>
  </si>
  <si>
    <t>テスト内容</t>
    <rPh sb="3" eb="5">
      <t>ナイヨウ</t>
    </rPh>
    <phoneticPr fontId="1"/>
  </si>
  <si>
    <t>テスト手順</t>
    <rPh sb="3" eb="5">
      <t>テジュン</t>
    </rPh>
    <phoneticPr fontId="1"/>
  </si>
  <si>
    <t>テスト結果</t>
    <rPh sb="3" eb="5">
      <t>ケッカ</t>
    </rPh>
    <phoneticPr fontId="1"/>
  </si>
  <si>
    <t>担当者</t>
    <rPh sb="0" eb="3">
      <t>タントウシャ</t>
    </rPh>
    <phoneticPr fontId="1"/>
  </si>
  <si>
    <t>実施日</t>
    <rPh sb="0" eb="3">
      <t>ジッシビ</t>
    </rPh>
    <phoneticPr fontId="1"/>
  </si>
  <si>
    <t>エビデンス成型</t>
    <rPh sb="5" eb="7">
      <t>セイケイ</t>
    </rPh>
    <phoneticPr fontId="1"/>
  </si>
  <si>
    <t>対象機能</t>
    <rPh sb="0" eb="2">
      <t>タイショウ</t>
    </rPh>
    <rPh sb="2" eb="4">
      <t>キノウ</t>
    </rPh>
    <phoneticPr fontId="1"/>
  </si>
  <si>
    <t>中村</t>
    <rPh sb="0" eb="2">
      <t>ナカムラ</t>
    </rPh>
    <phoneticPr fontId="1"/>
  </si>
  <si>
    <t>OK</t>
    <phoneticPr fontId="1"/>
  </si>
  <si>
    <t>エビデンス成型が正常に終了する</t>
    <rPh sb="5" eb="7">
      <t>セイケイ</t>
    </rPh>
    <rPh sb="8" eb="10">
      <t>セイジョウ</t>
    </rPh>
    <rPh sb="11" eb="13">
      <t>シュウリョウ</t>
    </rPh>
    <phoneticPr fontId="1"/>
  </si>
  <si>
    <t>エビデンス成型が正常に終了し、メニューに戻る</t>
    <rPh sb="5" eb="7">
      <t>セイケイ</t>
    </rPh>
    <rPh sb="8" eb="10">
      <t>セイジョウ</t>
    </rPh>
    <rPh sb="11" eb="13">
      <t>シュウリョウ</t>
    </rPh>
    <rPh sb="20" eb="21">
      <t>モド</t>
    </rPh>
    <phoneticPr fontId="1"/>
  </si>
  <si>
    <t>前提条件</t>
    <rPh sb="0" eb="2">
      <t>ゼンテイ</t>
    </rPh>
    <rPh sb="2" eb="4">
      <t>ジョウケン</t>
    </rPh>
    <phoneticPr fontId="1"/>
  </si>
  <si>
    <t>CSVファイルが作成されていること</t>
    <rPh sb="8" eb="10">
      <t>サクセイ</t>
    </rPh>
    <phoneticPr fontId="1"/>
  </si>
  <si>
    <t>備考</t>
    <rPh sb="0" eb="2">
      <t>ビコウ</t>
    </rPh>
    <phoneticPr fontId="1"/>
  </si>
  <si>
    <t>テスト項目番号</t>
    <rPh sb="3" eb="5">
      <t>コウモク</t>
    </rPh>
    <rPh sb="5" eb="7">
      <t>バンゴウ</t>
    </rPh>
    <phoneticPr fontId="1"/>
  </si>
  <si>
    <t>001</t>
    <phoneticPr fontId="1"/>
  </si>
  <si>
    <t>例)</t>
    <rPh sb="0" eb="1">
      <t>レイ</t>
    </rPh>
    <phoneticPr fontId="1"/>
  </si>
  <si>
    <t>①バッチを起動する
②メニュー画面で、「3」を入力する。
③ファイルの格納先(絶対パス)を入力する。</t>
    <rPh sb="5" eb="7">
      <t>キドウ</t>
    </rPh>
    <rPh sb="15" eb="17">
      <t>ガメン</t>
    </rPh>
    <rPh sb="23" eb="25">
      <t>ニュウリョク</t>
    </rPh>
    <rPh sb="35" eb="37">
      <t>カクノウ</t>
    </rPh>
    <rPh sb="37" eb="38">
      <t>サキ</t>
    </rPh>
    <rPh sb="39" eb="41">
      <t>ゼッタイ</t>
    </rPh>
    <rPh sb="45" eb="47">
      <t>ニュウリョク</t>
    </rPh>
    <phoneticPr fontId="1"/>
  </si>
  <si>
    <t>―</t>
    <phoneticPr fontId="1"/>
  </si>
  <si>
    <t>連動機能</t>
    <rPh sb="0" eb="4">
      <t>レンドウキノウ</t>
    </rPh>
    <phoneticPr fontId="1"/>
  </si>
  <si>
    <t>【異常系】
t_employee_datasテーブルが空の場合、エラーが表示される</t>
    <rPh sb="1" eb="4">
      <t>イジョウケイ</t>
    </rPh>
    <phoneticPr fontId="1"/>
  </si>
  <si>
    <t>【異常系】
post_codeテーブルが空の場合、エラーが表示される</t>
    <rPh sb="1" eb="4">
      <t>イジョウケイ</t>
    </rPh>
    <phoneticPr fontId="1"/>
  </si>
  <si>
    <t>【異常系】
division_codeテーブルが空の場合、エラーが表示される</t>
    <rPh sb="1" eb="4">
      <t>イジョウケイ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</si>
  <si>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③「I04:取得したいテーブルを選択してください：」で半角数字「1」を入力する
④「I04:出力先にしたいファイルの形を選択してください：」で半角数字「1」を入力する
⑤「I00:EXCELファイルに出力しますか：」で半角数字「1」を入力する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</si>
  <si>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③「I04:取得したいテーブルを選択してください：」で半角数字「1」を入力する
④「I04:出力先にしたいファイルの形を選択してください：」で半角数字「1」を入力する
⑤「I00:EXCELファイルに出力しますか：」で半角数字「2」を入力する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</si>
  <si>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③「I04:取得したいテーブルを選択してください：」で半角数字「1」を入力する
④「I04:出力先にしたいファイルの形を選択してください：」で半角数字「2」を入力する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</si>
  <si>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③「I04:取得したいテーブルを選択してください：」で半角数字「2」を入力する
④「I04:出力先にしたいファイルの形を選択してください：」で半角数字「1」を入力する
⑤「I00:EXCELファイルに出力しますか：」で半角数字「1」を入力する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</si>
  <si>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③「I04:取得したいテーブルを選択してください：」で半角数字「2」を入力する
④「I04:出力先にしたいファイルの形を選択してください：」で半角数字「1」を入力する
⑤「I00:EXCELファイルに出力しますか：」で半角数字「2」を入力する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</si>
  <si>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③「I04:取得したいテーブルを選択してください：」で半角数字「2」を入力する
④「I04:出力先にしたいファイルの形を選択してください：」で半角数字「2」を入力する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</si>
  <si>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③「I04:取得したいテーブルを選択してください：」で半角数字「3」を入力する
④「I04:出力先にしたいファイルの形を選択してください：」で半角数字「1」を入力する
⑤「I00:EXCELファイルに出力しますか：」で半角数字「1」を入力する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</si>
  <si>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③「I04:取得したいテーブルを選択してください：」で半角数字「3」を入力する
④「I04:出力先にしたいファイルの形を選択してください：」で半角数字「1」を入力する
⑤「I00:EXCELファイルに出力しますか：」で半角数字「2」を入力する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</si>
  <si>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③「I04:取得したいテーブルを選択してください：」で半角数字「3」を入力する
④「I04:出力先にしたいファイルの形を選択してください：」で半角数字「2」を入力する</t>
    <rPh sb="82" eb="86">
      <t>ハンカクスウジ</t>
    </rPh>
    <rPh sb="90" eb="92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</si>
  <si>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③「I04:取得したいテーブルを選択してください：」で半角数字「3」を入力する</t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</si>
  <si>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③「I04:取得したいテーブルを選択してください：」で半角数字「1」を入力する</t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</si>
  <si>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③「I04:取得したいテーブルを選択してください：」で半角数字「2」を入力する</t>
    <phoneticPr fontId="1"/>
  </si>
  <si>
    <t>・t_employee_datasテーブルにデータが1レコード以上存在すること</t>
    <phoneticPr fontId="1"/>
  </si>
  <si>
    <t>【正常系】
t_employee_datasテーブルのデータが書き込まれた以下3ファイルが作成される
・CSVファイル
・TSVファイル
・Excelファイル</t>
    <rPh sb="37" eb="39">
      <t>イカ</t>
    </rPh>
    <phoneticPr fontId="1"/>
  </si>
  <si>
    <t>【正常系】
t_employee_datasテーブルのデータが書き込まれた以下2ファイルが作成される
・CSVファイル
・TSVファイル</t>
    <rPh sb="37" eb="39">
      <t>イカ</t>
    </rPh>
    <phoneticPr fontId="1"/>
  </si>
  <si>
    <t>【正常系】
t_employee_datasテーブルのデータが書き込まれた以下2ファイルが作成される
・CSVファイル
・Excelファイル</t>
    <rPh sb="37" eb="39">
      <t>イカ</t>
    </rPh>
    <phoneticPr fontId="1"/>
  </si>
  <si>
    <t>【正常系】
division_codeテーブルのデータが書き込まれた以下3ファイルが作成される
・CSVファイル
・TSVファイル
・Excelファイル</t>
    <rPh sb="34" eb="36">
      <t>イカ</t>
    </rPh>
    <phoneticPr fontId="1"/>
  </si>
  <si>
    <t>【正常系】
division_codeテーブルのデータが書き込まれた以下2ファイルが作成される
・CSVファイル
・TSVファイル</t>
    <rPh sb="34" eb="36">
      <t>イカ</t>
    </rPh>
    <phoneticPr fontId="1"/>
  </si>
  <si>
    <t>【正常系】
division_codeテーブルのデータが書き込まれた以下2ファイルが作成される
・CSVファイル
・Excelファイル</t>
    <rPh sb="34" eb="36">
      <t>イカ</t>
    </rPh>
    <phoneticPr fontId="1"/>
  </si>
  <si>
    <t>【正常系】
post_codeテーブルのデータが書き込まれた以下3ファイルが作成される
・CSVファイル
・TSVファイル
・Excelファイル</t>
    <rPh sb="30" eb="32">
      <t>イカ</t>
    </rPh>
    <phoneticPr fontId="1"/>
  </si>
  <si>
    <t>【正常系】
post_codeテーブルのデータが書き込まれた以下2ファイルが作成される
・CSVファイル
・TSVファイル</t>
    <rPh sb="30" eb="32">
      <t>イカ</t>
    </rPh>
    <phoneticPr fontId="1"/>
  </si>
  <si>
    <t>【正常系】
post_codeテーブルのデータが書き込まれた以下2ファイルが作成される
・CSVファイル
・Excelファイル</t>
    <rPh sb="30" eb="32">
      <t>イカ</t>
    </rPh>
    <phoneticPr fontId="1"/>
  </si>
  <si>
    <t>・division_codeテーブルにデータが1レコード以上存在すること</t>
    <phoneticPr fontId="1"/>
  </si>
  <si>
    <t>・post_codeテーブルにデータが1レコード以上存在すること</t>
    <phoneticPr fontId="1"/>
  </si>
  <si>
    <t>・t_employee_datasテーブルにデータが存在しないこと</t>
    <rPh sb="26" eb="28">
      <t>ソンザイ</t>
    </rPh>
    <phoneticPr fontId="1"/>
  </si>
  <si>
    <t>・division_codeテーブルにデータが存在しないこと</t>
    <phoneticPr fontId="1"/>
  </si>
  <si>
    <t>・post_codeテーブルにデータが存在しないこと</t>
    <phoneticPr fontId="1"/>
  </si>
  <si>
    <t>・「C:\wiss1workspeas\W01Tool\vbs」に「W01ShapeEvidenceMacro.vbs」が存在していないこと
・t_employee_datasテーブルにデータが1レコード以上存在すること
本ケースではアクセスするテーブルとしてt_employee_datasを採用することとする</t>
    <rPh sb="61" eb="63">
      <t>ソンザイ</t>
    </rPh>
    <rPh sb="102" eb="104">
      <t>イジョウ</t>
    </rPh>
    <rPh sb="104" eb="106">
      <t>ソンザイ</t>
    </rPh>
    <rPh sb="112" eb="113">
      <t>ホン</t>
    </rPh>
    <rPh sb="148" eb="150">
      <t>サイヨウ</t>
    </rPh>
    <phoneticPr fontId="1"/>
  </si>
  <si>
    <t>【異常系】
テーブルのデータが取得されず、エラーが表示される</t>
    <rPh sb="1" eb="4">
      <t>イジョウケイ</t>
    </rPh>
    <rPh sb="15" eb="17">
      <t>シュトク</t>
    </rPh>
    <rPh sb="25" eb="27">
      <t>ヒョウジ</t>
    </rPh>
    <phoneticPr fontId="1"/>
  </si>
  <si>
    <t>DBにアクセスできないこと
本ケースではプロパティファイルのDBアクセスに必要な情報を書き換えることとする</t>
    <rPh sb="15" eb="16">
      <t>ホン</t>
    </rPh>
    <rPh sb="38" eb="40">
      <t>ヒツヨウ</t>
    </rPh>
    <rPh sb="41" eb="43">
      <t>ジョウホウ</t>
    </rPh>
    <rPh sb="44" eb="45">
      <t>カ</t>
    </rPh>
    <rPh sb="46" eb="47">
      <t>カ</t>
    </rPh>
    <phoneticPr fontId="1"/>
  </si>
  <si>
    <t>・「I02:EXCELファイルへのエビデンス成型が完了しました。」が出力されること
・「I00:処理が正常に終了しました」が出力されてメニューに戻ること
・コンマ区切りのCSVファイルが作成されていること
・タブ区切りのTSVファイルが作成されていること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t>
    <rPh sb="81" eb="83">
      <t>クギ</t>
    </rPh>
    <rPh sb="93" eb="95">
      <t>サクセイ</t>
    </rPh>
    <rPh sb="106" eb="108">
      <t>クギ</t>
    </rPh>
    <rPh sb="118" eb="120">
      <t>サクセイ</t>
    </rPh>
    <rPh sb="148" eb="150">
      <t>サクセイ</t>
    </rPh>
    <rPh sb="212" eb="214">
      <t>ナイヨウ</t>
    </rPh>
    <rPh sb="215" eb="217">
      <t>ハンエイ</t>
    </rPh>
    <phoneticPr fontId="1"/>
  </si>
  <si>
    <t>・「I02:EXCELファイルへのエビデンス成型が完了しました。」が出力されること
・「I00:処理が正常に終了しました」が出力されてメニューに戻ること
・コンマ区切りのCSVファイルが作成されていること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t>
    <rPh sb="81" eb="83">
      <t>クギ</t>
    </rPh>
    <rPh sb="93" eb="95">
      <t>サクセイ</t>
    </rPh>
    <rPh sb="123" eb="125">
      <t>サクセイ</t>
    </rPh>
    <rPh sb="187" eb="189">
      <t>ナイヨウ</t>
    </rPh>
    <rPh sb="190" eb="192">
      <t>ハンエイ</t>
    </rPh>
    <rPh sb="212" eb="213">
      <t>メイ</t>
    </rPh>
    <phoneticPr fontId="1"/>
  </si>
  <si>
    <t>・「I00:処理が正常に終了しました」が出力されてメニューに戻ること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t>
    <phoneticPr fontId="1"/>
  </si>
  <si>
    <t>・「I02:EXCELファイルへのエビデンス成型が完了しました。」が出力されること
・「I00:処理が正常に終了しました」が出力されてメニューに戻ること
・コンマ区切りのCSVファイルが作成されていること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t>
    <rPh sb="81" eb="83">
      <t>クギ</t>
    </rPh>
    <rPh sb="93" eb="95">
      <t>サクセイ</t>
    </rPh>
    <rPh sb="123" eb="125">
      <t>サクセイ</t>
    </rPh>
    <rPh sb="187" eb="189">
      <t>ナイヨウ</t>
    </rPh>
    <rPh sb="190" eb="192">
      <t>ハンエイ</t>
    </rPh>
    <phoneticPr fontId="1"/>
  </si>
  <si>
    <t>・「E03:TBLデータが存在しません」が出力されること
・「E02:処理に失敗しました。」が出力されてメニューに戻ること
・新規にファイルが作成されていないこと</t>
    <rPh sb="63" eb="65">
      <t>シンキ</t>
    </rPh>
    <rPh sb="71" eb="73">
      <t>サクセイ</t>
    </rPh>
    <phoneticPr fontId="1"/>
  </si>
  <si>
    <t>・「E02:EXCELファイルへのエビデンス成型に失敗しました。」が出力されること
・「E02:処理に失敗しました。」が出力されてメニューに戻ること
・コンマ区切りのCSVファイルが作成されていること
・テーブルデータがファイルの内容に反映されていること
・ファイル名が「テーブル名_data_作成時点の日時」になっていること
・Excelファイルが作成されていないこと</t>
    <rPh sb="165" eb="177">
      <t>エクセルファイルガサクセイ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</si>
  <si>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③「I04:取得したいテーブルを選択してください：」で半角数字「1」「2」「3」以外の文字を入力する</t>
    <rPh sb="82" eb="86">
      <t>ハンカクスウジ</t>
    </rPh>
    <rPh sb="95" eb="97">
      <t>イガイ</t>
    </rPh>
    <rPh sb="98" eb="100">
      <t>モジ</t>
    </rPh>
    <rPh sb="101" eb="103">
      <t>ニュウリョク</t>
    </rPh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</si>
  <si>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③「I04:取得したいテーブルを選択してください：」で半角数字「1」「2」「3」のいずれかを入力する
④「I04:出力先にしたいファイルの形を選択してください：」で半角数字「1」「2」以外の文字を入力する</t>
    <phoneticPr fontId="1"/>
  </si>
  <si>
    <t>①バッチを起動する
②メニュー画面の「I00:該当する番号を選択してください :」で半角数字「9」を入力する
③「I04:取得したいテーブルを選択してください：」で半角数字「1」「2」「3」のいずれかを入力する
④「I04:出力先にしたいファイルの形を選択してください：」で半角数字「1」を入力する
⑤「I00:EXCELファイルに出力しますか：」で半角数字「1」「2」以外の文字を入力する</t>
    <rPh sb="82" eb="86">
      <t>ハンカクスウジ</t>
    </rPh>
    <phoneticPr fontId="1"/>
  </si>
  <si>
    <t>対象クラス</t>
    <rPh sb="0" eb="2">
      <t>タイショウ</t>
    </rPh>
    <phoneticPr fontId="1"/>
  </si>
  <si>
    <t>W01ShapeEvidence.java</t>
    <phoneticPr fontId="1"/>
  </si>
  <si>
    <t>W01ConvertFileCsvToTsv.java</t>
    <phoneticPr fontId="1"/>
  </si>
  <si>
    <t>W01SelectTableData.java</t>
    <phoneticPr fontId="1"/>
  </si>
  <si>
    <t>【異常系】
データを取得するテーブル選択で異常値を入力した場合、エラーが表示される</t>
    <rPh sb="1" eb="4">
      <t>イジョウケイ</t>
    </rPh>
    <rPh sb="10" eb="12">
      <t>シュトク</t>
    </rPh>
    <rPh sb="18" eb="20">
      <t>センタク</t>
    </rPh>
    <rPh sb="21" eb="24">
      <t>イジョウチ</t>
    </rPh>
    <rPh sb="25" eb="27">
      <t>ニュウリョク</t>
    </rPh>
    <rPh sb="29" eb="31">
      <t>バアイ</t>
    </rPh>
    <rPh sb="36" eb="38">
      <t>ヒョウジ</t>
    </rPh>
    <phoneticPr fontId="1"/>
  </si>
  <si>
    <t>【異常系】
出力先のファイル形式の選択で異常値を入力した場合、エラーが表示される</t>
    <rPh sb="1" eb="4">
      <t>イジョウケイ</t>
    </rPh>
    <rPh sb="17" eb="19">
      <t>センタク</t>
    </rPh>
    <rPh sb="20" eb="23">
      <t>イジョウチ</t>
    </rPh>
    <rPh sb="24" eb="26">
      <t>ニュウリョク</t>
    </rPh>
    <rPh sb="28" eb="30">
      <t>バアイ</t>
    </rPh>
    <rPh sb="35" eb="37">
      <t>ヒョウジ</t>
    </rPh>
    <phoneticPr fontId="1"/>
  </si>
  <si>
    <t>【異常系】
Excelファイルを出力するかの選択で異常値を入力した場合、エラーが表示される</t>
    <rPh sb="1" eb="4">
      <t>イジョウケイ</t>
    </rPh>
    <rPh sb="16" eb="18">
      <t>シュツリョク</t>
    </rPh>
    <rPh sb="22" eb="24">
      <t>センタク</t>
    </rPh>
    <rPh sb="25" eb="28">
      <t>イジョウチ</t>
    </rPh>
    <rPh sb="29" eb="31">
      <t>ニュウリョク</t>
    </rPh>
    <rPh sb="33" eb="35">
      <t>バアイ</t>
    </rPh>
    <rPh sb="40" eb="42">
      <t>ヒョウジ</t>
    </rPh>
    <phoneticPr fontId="1"/>
  </si>
  <si>
    <t>藤田</t>
    <rPh sb="0" eb="2">
      <t>フジタ</t>
    </rPh>
    <phoneticPr fontId="1"/>
  </si>
  <si>
    <t>【異常系】
vbsファイルが存在しない場合、Excelファイルが作成されず、エラーが表示される</t>
    <rPh sb="1" eb="4">
      <t>イジョウケイ</t>
    </rPh>
    <rPh sb="14" eb="16">
      <t>ソンザイ</t>
    </rPh>
    <rPh sb="19" eb="21">
      <t>バアイ</t>
    </rPh>
    <rPh sb="32" eb="34">
      <t>サクセイ</t>
    </rPh>
    <rPh sb="42" eb="44">
      <t>ヒョウジ</t>
    </rPh>
    <phoneticPr fontId="1"/>
  </si>
  <si>
    <t>・「E02:TBLデータ取得に失敗しました。」が出力されること
・「E02:処理に失敗しました。」が出力されてメニューに戻ること
・CSVファイルが作成されていないこと</t>
    <rPh sb="24" eb="26">
      <t>シュツリョク</t>
    </rPh>
    <rPh sb="74" eb="76">
      <t>サクセイ</t>
    </rPh>
    <phoneticPr fontId="1"/>
  </si>
  <si>
    <t>・「I00:処理が正常に終了しました」が出力されてメニューに戻ること
・コンマ区切りのCSVファイルが作成されていること
・タブ区切りのTSVファイルが作成されていること
・Excelファイルが作成されていないこと
・テーブルデータがファイルの内容に反映されていること
・ファイル名が「テーブル名_data_作成時点の日時」になっていること</t>
    <rPh sb="97" eb="99">
      <t>サクセイ</t>
    </rPh>
    <phoneticPr fontId="1"/>
  </si>
  <si>
    <t>・「I02:EXCELファイルへのエビデンス成型が完了しました。」が出力されること
・「I00:処理が正常に終了しました」が出力されてメニューに戻ること
・コンマ区切りのCSVファイルが作成されていること
・TSVファイルが作成されていないこと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t>
    <rPh sb="81" eb="83">
      <t>クギ</t>
    </rPh>
    <rPh sb="93" eb="95">
      <t>サクセイ</t>
    </rPh>
    <rPh sb="112" eb="114">
      <t>サクセイ</t>
    </rPh>
    <rPh sb="143" eb="145">
      <t>サクセイ</t>
    </rPh>
    <rPh sb="207" eb="209">
      <t>ナイヨウ</t>
    </rPh>
    <rPh sb="210" eb="212">
      <t>ハンエイ</t>
    </rPh>
    <phoneticPr fontId="1"/>
  </si>
  <si>
    <t>→</t>
    <phoneticPr fontId="1"/>
  </si>
  <si>
    <t>⇒</t>
    <phoneticPr fontId="1"/>
  </si>
  <si>
    <t>【前提条件】</t>
    <rPh sb="1" eb="5">
      <t>ゼンテイジョウケン</t>
    </rPh>
    <phoneticPr fontId="1"/>
  </si>
  <si>
    <t>【確認内容】</t>
    <rPh sb="1" eb="3">
      <t>カクニン</t>
    </rPh>
    <rPh sb="3" eb="5">
      <t>ナイヨウ</t>
    </rPh>
    <phoneticPr fontId="1"/>
  </si>
  <si>
    <t>company_cd</t>
  </si>
  <si>
    <t>division_cd</t>
  </si>
  <si>
    <t>delete_flg</t>
  </si>
  <si>
    <t>create_user</t>
  </si>
  <si>
    <t>create_date</t>
  </si>
  <si>
    <t>update_user</t>
  </si>
  <si>
    <t>update_date</t>
  </si>
  <si>
    <t>0034</t>
  </si>
  <si>
    <t>0</t>
  </si>
  <si>
    <t>0004</t>
  </si>
  <si>
    <t>0001</t>
  </si>
  <si>
    <t>cd_id</t>
  </si>
  <si>
    <t>0003</t>
  </si>
  <si>
    <t>0002</t>
  </si>
  <si>
    <t>0005</t>
  </si>
  <si>
    <t>division_nm</t>
  </si>
  <si>
    <t>経営管理本部／総務部</t>
  </si>
  <si>
    <t>経営管理本部／経理部</t>
  </si>
  <si>
    <t>経営管理本部／庶務部</t>
  </si>
  <si>
    <t>営業本部／営業事業部</t>
  </si>
  <si>
    <t>営業本部／海外事業部</t>
  </si>
  <si>
    <t>【文字列比較】</t>
    <rPh sb="1" eb="6">
      <t>モジレツヒカク</t>
    </rPh>
    <phoneticPr fontId="1"/>
  </si>
  <si>
    <t>division_codeテーブルデータ</t>
    <phoneticPr fontId="1"/>
  </si>
  <si>
    <t>2021-01-22 10:05:22.412386</t>
  </si>
  <si>
    <t>2021-01-22 10:05:22.419493</t>
  </si>
  <si>
    <t>2021-01-22 10:05:22.424423</t>
  </si>
  <si>
    <t>2021-01-22 10:05:22.429444</t>
  </si>
  <si>
    <t>2021-01-22 10:05:22.438288</t>
  </si>
  <si>
    <t>division_code_data_20210122103620.csv</t>
  </si>
  <si>
    <t>division_code_data_20210122103620.tsv</t>
  </si>
  <si>
    <t>division_code_data_20210122103620.xlsx</t>
  </si>
  <si>
    <t>update_date_x000D_</t>
  </si>
  <si>
    <t>2021-01-22 10:05:22.412386_x000D_</t>
  </si>
  <si>
    <t>2021-01-22 10:05:22.419493_x000D_</t>
  </si>
  <si>
    <t>2021-01-22 10:05:22.424423_x000D_</t>
  </si>
  <si>
    <t>2021-01-22 10:05:22.429444_x000D_</t>
  </si>
  <si>
    <t>2021-01-22 10:05:22.438288_x000D_</t>
  </si>
  <si>
    <t>比較元データ</t>
    <rPh sb="0" eb="3">
      <t>ヒカクモト</t>
    </rPh>
    <phoneticPr fontId="1"/>
  </si>
  <si>
    <t>比較先データ1</t>
    <rPh sb="0" eb="3">
      <t>ヒカクサキ</t>
    </rPh>
    <phoneticPr fontId="1"/>
  </si>
  <si>
    <t>比較先データ2</t>
    <rPh sb="0" eb="3">
      <t>ヒカクサキ</t>
    </rPh>
    <phoneticPr fontId="1"/>
  </si>
  <si>
    <t>比較先データ3</t>
    <rPh sb="0" eb="3">
      <t>ヒカクサキ</t>
    </rPh>
    <phoneticPr fontId="1"/>
  </si>
  <si>
    <t>division_code_data_20210122110350.tsv</t>
  </si>
  <si>
    <t>division_code_data_20210122110350.csv</t>
  </si>
  <si>
    <t>division_code_data_20210122111418.csv</t>
  </si>
  <si>
    <t>division_code_data_20210122111418.xlsx</t>
  </si>
  <si>
    <t>・「E04:1から3で入力してください」が出力されること
・「E02:処理に失敗しました。」が出力されてメニューに戻ること
・CSVファイルが作成されていないこと</t>
    <rPh sb="21" eb="23">
      <t>シュツリョクセンタクショリクカエ</t>
    </rPh>
    <phoneticPr fontId="1"/>
  </si>
  <si>
    <t>選択するテーブルにデータが存在していること</t>
    <rPh sb="0" eb="2">
      <t>センタク</t>
    </rPh>
    <rPh sb="13" eb="15">
      <t>ソンザイ</t>
    </rPh>
    <phoneticPr fontId="1"/>
  </si>
  <si>
    <t>営業本部／検証事業部</t>
  </si>
  <si>
    <t>ソフトウェア技術本部／SIソリューション事業部</t>
  </si>
  <si>
    <t>ソフトウェア技術本部／先端テクノロジー事業部</t>
  </si>
  <si>
    <t>ソフトウェア技術本部／インフラ事業部</t>
  </si>
  <si>
    <t>SE部／ソリューション部</t>
  </si>
  <si>
    <t>division_code_data_20210122120748.csv</t>
    <phoneticPr fontId="1"/>
  </si>
  <si>
    <t>0006</t>
  </si>
  <si>
    <t>2021-01-22 11:58:41.108413</t>
  </si>
  <si>
    <t>0007</t>
  </si>
  <si>
    <t>2021-01-22 11:58:41.120419</t>
  </si>
  <si>
    <t>0008</t>
  </si>
  <si>
    <t>2021-01-22 11:58:41.126758</t>
  </si>
  <si>
    <t>0009</t>
  </si>
  <si>
    <t>2021-01-22 11:58:41.133268</t>
  </si>
  <si>
    <t>0010</t>
  </si>
  <si>
    <t>2021-01-22 11:58:41.142791</t>
  </si>
  <si>
    <t>division_code_data_20210122122033.csv</t>
    <phoneticPr fontId="1"/>
  </si>
  <si>
    <t>division_code_data_20210122122033.tsv</t>
  </si>
  <si>
    <t>結果 - 比較先データ1 : 比較先データ2 : 比較先データ3</t>
    <rPh sb="0" eb="2">
      <t>ケッカ</t>
    </rPh>
    <rPh sb="5" eb="7">
      <t>ヒカク</t>
    </rPh>
    <rPh sb="7" eb="8">
      <t>サキ</t>
    </rPh>
    <rPh sb="15" eb="18">
      <t>ヒカクサキ</t>
    </rPh>
    <phoneticPr fontId="1"/>
  </si>
  <si>
    <t>結果 - 比較元データ : 比較先データ1</t>
  </si>
  <si>
    <t>結果 - 比較元データ : 比較先データ1</t>
    <rPh sb="0" eb="2">
      <t>ケッカ</t>
    </rPh>
    <rPh sb="5" eb="8">
      <t>ヒカクモト</t>
    </rPh>
    <rPh sb="14" eb="17">
      <t>ヒカクサキ</t>
    </rPh>
    <phoneticPr fontId="1"/>
  </si>
  <si>
    <t>結果 - 比較元データ : 比較先データ2</t>
  </si>
  <si>
    <t>結果 - 比較元データ : 比較先データ2</t>
    <rPh sb="0" eb="2">
      <t>ケッカ</t>
    </rPh>
    <rPh sb="5" eb="8">
      <t>ヒカクモト</t>
    </rPh>
    <rPh sb="14" eb="17">
      <t>ヒカクサキ</t>
    </rPh>
    <phoneticPr fontId="1"/>
  </si>
  <si>
    <t>結果 - 比較元データ : 比較先データ3</t>
    <rPh sb="0" eb="2">
      <t>ケッカ</t>
    </rPh>
    <rPh sb="5" eb="8">
      <t>ヒカクモト</t>
    </rPh>
    <rPh sb="14" eb="17">
      <t>ヒカクサキ</t>
    </rPh>
    <phoneticPr fontId="1"/>
  </si>
  <si>
    <t>NG</t>
  </si>
  <si>
    <t>OK</t>
  </si>
  <si>
    <t>結果 - 比較先データ1 : 比較先データ2</t>
  </si>
  <si>
    <t>結果 - 比較先データ1 : 比較先データ2</t>
    <rPh sb="0" eb="2">
      <t>ケッカ</t>
    </rPh>
    <rPh sb="5" eb="7">
      <t>ヒカク</t>
    </rPh>
    <rPh sb="7" eb="8">
      <t>サキ</t>
    </rPh>
    <rPh sb="15" eb="18">
      <t>ヒカクサキ</t>
    </rPh>
    <phoneticPr fontId="1"/>
  </si>
  <si>
    <t>結果 - 比較先データ1 : 比較先データ2</t>
    <phoneticPr fontId="1"/>
  </si>
  <si>
    <t>結果 - 比較元データ : 比較先データ2</t>
    <phoneticPr fontId="1"/>
  </si>
  <si>
    <t>結果 - 比較元データ : 比較先データ1</t>
    <phoneticPr fontId="1"/>
  </si>
  <si>
    <t>・「E04:1または2でで入力してください」が出力されること
・「E02:処理に失敗しました。」が出力されてメニューに戻ること
・コンマ区切りのCSVファイルが作成されていること
・テーブルデータがファイルの内容に反映されていること
・ファイル名が「テーブル名_data_作成時点の日時」になっていること</t>
    <phoneticPr fontId="1"/>
  </si>
  <si>
    <t>・「E04:1または2でで入力してください」が出力されること
・「E02:処理に失敗しました。」が出力されてメニューに戻ること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</si>
</sst>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"/>
  </numFmts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48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2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0" xfId="0" applyNumberFormat="1" applyFont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 wrapText="1"/>
    </xf>
    <xf numFmtId="0" fontId="3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Fill="1">
      <alignment vertical="center"/>
    </xf>
    <xf numFmtId="49" fontId="0" fillId="5" borderId="1" xfId="0" applyNumberFormat="1" applyFill="1" applyBorder="1">
      <alignment vertical="center"/>
    </xf>
    <xf numFmtId="49" fontId="0" fillId="0" borderId="1" xfId="0" applyNumberFormat="1" applyBorder="1">
      <alignment vertical="center"/>
    </xf>
    <xf numFmtId="0" fontId="0" fillId="0" borderId="0" xfId="0" applyNumberFormat="1">
      <alignment vertical="center"/>
    </xf>
    <xf numFmtId="0" fontId="2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3" fillId="0" borderId="2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4" xfId="0" applyFont="1" applyFill="1" applyBorder="1" applyAlignment="1">
      <alignment vertical="center" wrapText="1"/>
    </xf>
    <xf numFmtId="176" fontId="3" fillId="0" borderId="1" xfId="0" applyNumberFormat="1" applyFont="1" applyBorder="1" applyAlignment="1">
      <alignment horizontal="center" vertical="center" wrapText="1"/>
    </xf>
    <xf numFmtId="176" fontId="3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4" fontId="3" fillId="0" borderId="2" xfId="0" applyNumberFormat="1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176" fontId="3" fillId="0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76" fontId="3" fillId="0" borderId="2" xfId="0" applyNumberFormat="1" applyFont="1" applyFill="1" applyBorder="1" applyAlignment="1">
      <alignment vertical="center" wrapText="1"/>
    </xf>
    <xf numFmtId="176" fontId="3" fillId="0" borderId="3" xfId="0" applyNumberFormat="1" applyFont="1" applyFill="1" applyBorder="1" applyAlignment="1">
      <alignment vertical="center" wrapText="1"/>
    </xf>
    <xf numFmtId="176" fontId="3" fillId="0" borderId="4" xfId="0" applyNumberFormat="1" applyFont="1" applyFill="1" applyBorder="1" applyAlignment="1">
      <alignment vertical="center" wrapText="1"/>
    </xf>
    <xf numFmtId="176" fontId="3" fillId="4" borderId="2" xfId="0" applyNumberFormat="1" applyFont="1" applyFill="1" applyBorder="1" applyAlignment="1">
      <alignment vertical="center" wrapText="1"/>
    </xf>
    <xf numFmtId="176" fontId="3" fillId="4" borderId="3" xfId="0" applyNumberFormat="1" applyFont="1" applyFill="1" applyBorder="1" applyAlignment="1">
      <alignment vertical="center" wrapText="1"/>
    </xf>
    <xf numFmtId="176" fontId="3" fillId="4" borderId="4" xfId="0" applyNumberFormat="1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176" fontId="3" fillId="3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176" fontId="3" fillId="3" borderId="2" xfId="0" applyNumberFormat="1" applyFont="1" applyFill="1" applyBorder="1" applyAlignment="1">
      <alignment vertical="center" wrapText="1"/>
    </xf>
    <xf numFmtId="176" fontId="3" fillId="3" borderId="3" xfId="0" applyNumberFormat="1" applyFont="1" applyFill="1" applyBorder="1" applyAlignment="1">
      <alignment vertical="center" wrapText="1"/>
    </xf>
    <xf numFmtId="176" fontId="3" fillId="3" borderId="4" xfId="0" applyNumberFormat="1" applyFont="1" applyFill="1" applyBorder="1" applyAlignment="1">
      <alignment vertical="center" wrapText="1"/>
    </xf>
    <xf numFmtId="176" fontId="3" fillId="0" borderId="2" xfId="0" applyNumberFormat="1" applyFont="1" applyBorder="1" applyAlignment="1">
      <alignment vertical="center" wrapText="1"/>
    </xf>
    <xf numFmtId="176" fontId="3" fillId="0" borderId="3" xfId="0" applyNumberFormat="1" applyFont="1" applyBorder="1" applyAlignment="1">
      <alignment vertical="center" wrapText="1"/>
    </xf>
    <xf numFmtId="176" fontId="3" fillId="0" borderId="4" xfId="0" applyNumberFormat="1" applyFont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top" wrapText="1"/>
    </xf>
  </cellXfs>
  <cellStyles count="1">
    <cellStyle name="標準" xfId="0" builtinId="0"/>
  </cellStyles>
  <dxfs count="44"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32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9.png"/><Relationship Id="rId7" Type="http://schemas.openxmlformats.org/officeDocument/2006/relationships/image" Target="../media/image61.png"/><Relationship Id="rId2" Type="http://schemas.openxmlformats.org/officeDocument/2006/relationships/image" Target="../media/image58.png"/><Relationship Id="rId1" Type="http://schemas.openxmlformats.org/officeDocument/2006/relationships/image" Target="../media/image49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16.png"/><Relationship Id="rId10" Type="http://schemas.openxmlformats.org/officeDocument/2006/relationships/image" Target="../media/image64.png"/><Relationship Id="rId4" Type="http://schemas.openxmlformats.org/officeDocument/2006/relationships/image" Target="../media/image46.png"/><Relationship Id="rId9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13</xdr:row>
      <xdr:rowOff>13608</xdr:rowOff>
    </xdr:from>
    <xdr:to>
      <xdr:col>17</xdr:col>
      <xdr:colOff>499414</xdr:colOff>
      <xdr:row>28</xdr:row>
      <xdr:rowOff>173182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7C495D3-54CC-4DA6-B059-9E868ABD6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228" y="3165517"/>
          <a:ext cx="8535050" cy="37963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426098</xdr:colOff>
      <xdr:row>49</xdr:row>
      <xdr:rowOff>165340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D451CC-F8C3-4206-9789-0D65C8E59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265" y="7295029"/>
          <a:ext cx="5973009" cy="4401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215256</xdr:colOff>
      <xdr:row>79</xdr:row>
      <xdr:rowOff>61342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BBE4849-8698-42B8-9DE2-FCFA2E77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265" y="16237324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10</xdr:col>
      <xdr:colOff>215256</xdr:colOff>
      <xdr:row>106</xdr:row>
      <xdr:rowOff>61342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488156-1544-4C7D-85C7-0A12E452A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265" y="2259105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10</xdr:col>
      <xdr:colOff>215256</xdr:colOff>
      <xdr:row>133</xdr:row>
      <xdr:rowOff>61341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28FF420-18BB-421B-954C-DFD2BAF5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265" y="28944794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10</xdr:col>
      <xdr:colOff>215256</xdr:colOff>
      <xdr:row>160</xdr:row>
      <xdr:rowOff>61343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6DFB7A-8F65-4A7B-9C1F-EAE48A21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265" y="352985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10</xdr:col>
      <xdr:colOff>215256</xdr:colOff>
      <xdr:row>187</xdr:row>
      <xdr:rowOff>61341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540550E-D9DE-470F-8E67-EDEF30C0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4265" y="41652265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12</xdr:col>
      <xdr:colOff>426098</xdr:colOff>
      <xdr:row>213</xdr:row>
      <xdr:rowOff>46147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376F2-C24C-4D75-BC62-73054EB2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4265" y="48241324"/>
          <a:ext cx="5973009" cy="54585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12</xdr:col>
      <xdr:colOff>426098</xdr:colOff>
      <xdr:row>219</xdr:row>
      <xdr:rowOff>116128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9E9B6A-EE24-48FE-8839-3FB719A7A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4265" y="54124412"/>
          <a:ext cx="5973009" cy="10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1</xdr:rowOff>
    </xdr:from>
    <xdr:to>
      <xdr:col>15</xdr:col>
      <xdr:colOff>13607</xdr:colOff>
      <xdr:row>229</xdr:row>
      <xdr:rowOff>115853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435C941-9B35-4F92-AD31-E7D62594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4" y="57313287"/>
          <a:ext cx="7062107" cy="18303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176892</xdr:rowOff>
    </xdr:from>
    <xdr:to>
      <xdr:col>14</xdr:col>
      <xdr:colOff>489857</xdr:colOff>
      <xdr:row>236</xdr:row>
      <xdr:rowOff>5529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B5B0B75-439A-40B0-9819-A897479B1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464" y="59204678"/>
          <a:ext cx="7034893" cy="15431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13606</xdr:rowOff>
    </xdr:from>
    <xdr:to>
      <xdr:col>14</xdr:col>
      <xdr:colOff>489857</xdr:colOff>
      <xdr:row>245</xdr:row>
      <xdr:rowOff>193354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655749A-C1EA-46A1-85C4-28D4F6260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464" y="60755892"/>
          <a:ext cx="7034893" cy="2384104"/>
        </a:xfrm>
        <a:prstGeom prst="rect">
          <a:avLst/>
        </a:prstGeom>
      </xdr:spPr>
    </xdr:pic>
    <xdr:clientData/>
  </xdr:twoCellAnchor>
  <xdr:twoCellAnchor>
    <xdr:from>
      <xdr:col>5</xdr:col>
      <xdr:colOff>196612</xdr:colOff>
      <xdr:row>259</xdr:row>
      <xdr:rowOff>123265</xdr:rowOff>
    </xdr:from>
    <xdr:to>
      <xdr:col>5</xdr:col>
      <xdr:colOff>421749</xdr:colOff>
      <xdr:row>262</xdr:row>
      <xdr:rowOff>192538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FC71794-8BA9-4B2C-BD95-056B11A5514C}"/>
            </a:ext>
          </a:extLst>
        </xdr:cNvPr>
        <xdr:cNvSpPr/>
      </xdr:nvSpPr>
      <xdr:spPr>
        <a:xfrm>
          <a:off x="2717936" y="63895941"/>
          <a:ext cx="225137" cy="775244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86590</xdr:colOff>
      <xdr:row>257</xdr:row>
      <xdr:rowOff>179295</xdr:rowOff>
    </xdr:from>
    <xdr:to>
      <xdr:col>18</xdr:col>
      <xdr:colOff>369794</xdr:colOff>
      <xdr:row>262</xdr:row>
      <xdr:rowOff>145677</xdr:rowOff>
    </xdr:to>
    <xdr:sp macro="" textlink="">
      <xdr:nvSpPr>
        <xdr:cNvPr id="4" name="矢印: 上向き折線 3">
          <a:extLst>
            <a:ext uri="{FF2B5EF4-FFF2-40B4-BE49-F238E27FC236}">
              <a16:creationId xmlns:a16="http://schemas.microsoft.com/office/drawing/2014/main" id="{2F553350-2385-4675-8497-684C8061A1BA}"/>
            </a:ext>
          </a:extLst>
        </xdr:cNvPr>
        <xdr:cNvSpPr/>
      </xdr:nvSpPr>
      <xdr:spPr>
        <a:xfrm flipV="1">
          <a:off x="6642031" y="63481324"/>
          <a:ext cx="2804528" cy="1143000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86589</xdr:colOff>
      <xdr:row>255</xdr:row>
      <xdr:rowOff>112059</xdr:rowOff>
    </xdr:from>
    <xdr:to>
      <xdr:col>31</xdr:col>
      <xdr:colOff>336175</xdr:colOff>
      <xdr:row>262</xdr:row>
      <xdr:rowOff>179294</xdr:rowOff>
    </xdr:to>
    <xdr:sp macro="" textlink="">
      <xdr:nvSpPr>
        <xdr:cNvPr id="16" name="矢印: 上向き折線 15">
          <a:extLst>
            <a:ext uri="{FF2B5EF4-FFF2-40B4-BE49-F238E27FC236}">
              <a16:creationId xmlns:a16="http://schemas.microsoft.com/office/drawing/2014/main" id="{564FBC80-E7F3-41D4-9623-35B0C461C9D2}"/>
            </a:ext>
          </a:extLst>
        </xdr:cNvPr>
        <xdr:cNvSpPr/>
      </xdr:nvSpPr>
      <xdr:spPr>
        <a:xfrm flipV="1">
          <a:off x="6642030" y="62943441"/>
          <a:ext cx="9326351" cy="1714500"/>
        </a:xfrm>
        <a:prstGeom prst="bentUpArrow">
          <a:avLst>
            <a:gd name="adj1" fmla="val 5281"/>
            <a:gd name="adj2" fmla="val 6198"/>
            <a:gd name="adj3" fmla="val 10208"/>
          </a:avLst>
        </a:prstGeom>
        <a:solidFill>
          <a:schemeClr val="accent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196612</xdr:colOff>
      <xdr:row>271</xdr:row>
      <xdr:rowOff>28015</xdr:rowOff>
    </xdr:from>
    <xdr:to>
      <xdr:col>5</xdr:col>
      <xdr:colOff>421749</xdr:colOff>
      <xdr:row>274</xdr:row>
      <xdr:rowOff>97289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A522CA8C-DFC3-4A24-9FE5-2133602B8D47}"/>
            </a:ext>
          </a:extLst>
        </xdr:cNvPr>
        <xdr:cNvSpPr/>
      </xdr:nvSpPr>
      <xdr:spPr>
        <a:xfrm>
          <a:off x="2713933" y="69342801"/>
          <a:ext cx="225137" cy="804059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169397</xdr:colOff>
      <xdr:row>271</xdr:row>
      <xdr:rowOff>28015</xdr:rowOff>
    </xdr:from>
    <xdr:to>
      <xdr:col>18</xdr:col>
      <xdr:colOff>394534</xdr:colOff>
      <xdr:row>274</xdr:row>
      <xdr:rowOff>97289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31ECCBCF-1DAD-4F75-96D9-95B8B2CD68AF}"/>
            </a:ext>
          </a:extLst>
        </xdr:cNvPr>
        <xdr:cNvSpPr/>
      </xdr:nvSpPr>
      <xdr:spPr>
        <a:xfrm>
          <a:off x="9231754" y="69342801"/>
          <a:ext cx="225137" cy="804059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142182</xdr:colOff>
      <xdr:row>271</xdr:row>
      <xdr:rowOff>28015</xdr:rowOff>
    </xdr:from>
    <xdr:to>
      <xdr:col>31</xdr:col>
      <xdr:colOff>367319</xdr:colOff>
      <xdr:row>274</xdr:row>
      <xdr:rowOff>97289</xdr:rowOff>
    </xdr:to>
    <xdr:sp macro="" textlink="">
      <xdr:nvSpPr>
        <xdr:cNvPr id="19" name="矢印: 下 18">
          <a:extLst>
            <a:ext uri="{FF2B5EF4-FFF2-40B4-BE49-F238E27FC236}">
              <a16:creationId xmlns:a16="http://schemas.microsoft.com/office/drawing/2014/main" id="{455B8485-1471-4684-B9B9-44BCBFA5FE16}"/>
            </a:ext>
          </a:extLst>
        </xdr:cNvPr>
        <xdr:cNvSpPr/>
      </xdr:nvSpPr>
      <xdr:spPr>
        <a:xfrm>
          <a:off x="15749575" y="69342801"/>
          <a:ext cx="225137" cy="804059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110094</xdr:colOff>
      <xdr:row>266</xdr:row>
      <xdr:rowOff>231322</xdr:rowOff>
    </xdr:from>
    <xdr:to>
      <xdr:col>41</xdr:col>
      <xdr:colOff>205344</xdr:colOff>
      <xdr:row>267</xdr:row>
      <xdr:rowOff>231323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65331EC0-597F-4E65-8A31-252C80AD173C}"/>
            </a:ext>
          </a:extLst>
        </xdr:cNvPr>
        <xdr:cNvSpPr/>
      </xdr:nvSpPr>
      <xdr:spPr>
        <a:xfrm>
          <a:off x="19696958" y="67633686"/>
          <a:ext cx="1099704" cy="24245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326570</xdr:colOff>
      <xdr:row>261</xdr:row>
      <xdr:rowOff>108857</xdr:rowOff>
    </xdr:from>
    <xdr:to>
      <xdr:col>39</xdr:col>
      <xdr:colOff>367392</xdr:colOff>
      <xdr:row>271</xdr:row>
      <xdr:rowOff>136071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3ECE11C-6E1A-461C-B40C-A3BF2684F793}"/>
            </a:ext>
          </a:extLst>
        </xdr:cNvPr>
        <xdr:cNvSpPr/>
      </xdr:nvSpPr>
      <xdr:spPr>
        <a:xfrm>
          <a:off x="326570" y="66974357"/>
          <a:ext cx="19675929" cy="247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91108</xdr:colOff>
      <xdr:row>17</xdr:row>
      <xdr:rowOff>124239</xdr:rowOff>
    </xdr:from>
    <xdr:to>
      <xdr:col>12</xdr:col>
      <xdr:colOff>263084</xdr:colOff>
      <xdr:row>20</xdr:row>
      <xdr:rowOff>182065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B3483DED-70C1-4669-BCE2-99BB0A969BCD}"/>
            </a:ext>
          </a:extLst>
        </xdr:cNvPr>
        <xdr:cNvSpPr/>
      </xdr:nvSpPr>
      <xdr:spPr>
        <a:xfrm>
          <a:off x="3627782" y="4207565"/>
          <a:ext cx="2698172" cy="778413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1</xdr:col>
      <xdr:colOff>302558</xdr:colOff>
      <xdr:row>47</xdr:row>
      <xdr:rowOff>22412</xdr:rowOff>
    </xdr:from>
    <xdr:to>
      <xdr:col>6</xdr:col>
      <xdr:colOff>107674</xdr:colOff>
      <xdr:row>49</xdr:row>
      <xdr:rowOff>91109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F2A7FE6A-DAF7-408F-8A6A-443E2EFFF798}"/>
            </a:ext>
          </a:extLst>
        </xdr:cNvPr>
        <xdr:cNvSpPr/>
      </xdr:nvSpPr>
      <xdr:spPr>
        <a:xfrm>
          <a:off x="807797" y="11311608"/>
          <a:ext cx="2331312" cy="549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281608</xdr:colOff>
      <xdr:row>45</xdr:row>
      <xdr:rowOff>190914</xdr:rowOff>
    </xdr:from>
    <xdr:to>
      <xdr:col>15</xdr:col>
      <xdr:colOff>453584</xdr:colOff>
      <xdr:row>47</xdr:row>
      <xdr:rowOff>123825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355BDD44-D4C0-47B3-A69C-B2F7434D454C}"/>
            </a:ext>
          </a:extLst>
        </xdr:cNvPr>
        <xdr:cNvSpPr/>
      </xdr:nvSpPr>
      <xdr:spPr>
        <a:xfrm>
          <a:off x="5329858" y="10906539"/>
          <a:ext cx="2696101" cy="409161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フォルダ内の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459441</xdr:colOff>
      <xdr:row>60</xdr:row>
      <xdr:rowOff>179294</xdr:rowOff>
    </xdr:from>
    <xdr:to>
      <xdr:col>8</xdr:col>
      <xdr:colOff>471797</xdr:colOff>
      <xdr:row>64</xdr:row>
      <xdr:rowOff>0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4E031855-B588-4A74-99D3-9BD112978085}"/>
            </a:ext>
          </a:extLst>
        </xdr:cNvPr>
        <xdr:cNvSpPr/>
      </xdr:nvSpPr>
      <xdr:spPr>
        <a:xfrm>
          <a:off x="2476500" y="14298706"/>
          <a:ext cx="2029415" cy="762000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5</xdr:col>
      <xdr:colOff>453035</xdr:colOff>
      <xdr:row>94</xdr:row>
      <xdr:rowOff>112860</xdr:rowOff>
    </xdr:from>
    <xdr:to>
      <xdr:col>9</xdr:col>
      <xdr:colOff>463443</xdr:colOff>
      <xdr:row>97</xdr:row>
      <xdr:rowOff>159364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5F66F756-10A4-4706-859D-858EC663B02A}"/>
            </a:ext>
          </a:extLst>
        </xdr:cNvPr>
        <xdr:cNvSpPr/>
      </xdr:nvSpPr>
      <xdr:spPr>
        <a:xfrm>
          <a:off x="2974359" y="22233272"/>
          <a:ext cx="2027466" cy="75247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4726</xdr:colOff>
      <xdr:row>154</xdr:row>
      <xdr:rowOff>22413</xdr:rowOff>
    </xdr:from>
    <xdr:to>
      <xdr:col>7</xdr:col>
      <xdr:colOff>493059</xdr:colOff>
      <xdr:row>157</xdr:row>
      <xdr:rowOff>83609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676A6B6C-EDC6-4E39-A448-D06ADD427A47}"/>
            </a:ext>
          </a:extLst>
        </xdr:cNvPr>
        <xdr:cNvSpPr/>
      </xdr:nvSpPr>
      <xdr:spPr>
        <a:xfrm>
          <a:off x="2021785" y="36262237"/>
          <a:ext cx="2001127" cy="767166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240124</xdr:colOff>
      <xdr:row>124</xdr:row>
      <xdr:rowOff>79242</xdr:rowOff>
    </xdr:from>
    <xdr:to>
      <xdr:col>9</xdr:col>
      <xdr:colOff>250532</xdr:colOff>
      <xdr:row>127</xdr:row>
      <xdr:rowOff>125746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C529289B-19C1-40B7-A483-435DFD024F53}"/>
            </a:ext>
          </a:extLst>
        </xdr:cNvPr>
        <xdr:cNvSpPr/>
      </xdr:nvSpPr>
      <xdr:spPr>
        <a:xfrm>
          <a:off x="2761448" y="29259360"/>
          <a:ext cx="2027466" cy="75247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457200</xdr:colOff>
      <xdr:row>175</xdr:row>
      <xdr:rowOff>114705</xdr:rowOff>
    </xdr:from>
    <xdr:to>
      <xdr:col>8</xdr:col>
      <xdr:colOff>438150</xdr:colOff>
      <xdr:row>177</xdr:row>
      <xdr:rowOff>2485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FBA90C1-72D7-4C7F-B43F-490DE8BED601}"/>
            </a:ext>
          </a:extLst>
        </xdr:cNvPr>
        <xdr:cNvSpPr/>
      </xdr:nvSpPr>
      <xdr:spPr>
        <a:xfrm>
          <a:off x="457200" y="42148944"/>
          <a:ext cx="4022863" cy="3681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52350</xdr:colOff>
      <xdr:row>177</xdr:row>
      <xdr:rowOff>203388</xdr:rowOff>
    </xdr:from>
    <xdr:to>
      <xdr:col>15</xdr:col>
      <xdr:colOff>361950</xdr:colOff>
      <xdr:row>183</xdr:row>
      <xdr:rowOff>57150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86ED1D5A-087D-4F23-B53B-99FA01BDE577}"/>
            </a:ext>
          </a:extLst>
        </xdr:cNvPr>
        <xdr:cNvSpPr/>
      </xdr:nvSpPr>
      <xdr:spPr>
        <a:xfrm>
          <a:off x="4595775" y="42351513"/>
          <a:ext cx="3338550" cy="1282512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I02:EXCEL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ファイルへのエビデンス成型が完了しました。」が出力されること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0</xdr:col>
      <xdr:colOff>457200</xdr:colOff>
      <xdr:row>193</xdr:row>
      <xdr:rowOff>209549</xdr:rowOff>
    </xdr:from>
    <xdr:to>
      <xdr:col>12</xdr:col>
      <xdr:colOff>190500</xdr:colOff>
      <xdr:row>195</xdr:row>
      <xdr:rowOff>76200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7A5F469-78C9-4738-A08B-BBC48ABCEBD9}"/>
            </a:ext>
          </a:extLst>
        </xdr:cNvPr>
        <xdr:cNvSpPr/>
      </xdr:nvSpPr>
      <xdr:spPr>
        <a:xfrm>
          <a:off x="457200" y="46167674"/>
          <a:ext cx="5791200" cy="3429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457200</xdr:colOff>
      <xdr:row>198</xdr:row>
      <xdr:rowOff>114299</xdr:rowOff>
    </xdr:from>
    <xdr:to>
      <xdr:col>12</xdr:col>
      <xdr:colOff>238125</xdr:colOff>
      <xdr:row>199</xdr:row>
      <xdr:rowOff>66675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1A6970C-0A5D-4817-939E-4E703A0AE969}"/>
            </a:ext>
          </a:extLst>
        </xdr:cNvPr>
        <xdr:cNvSpPr/>
      </xdr:nvSpPr>
      <xdr:spPr>
        <a:xfrm>
          <a:off x="457200" y="47263049"/>
          <a:ext cx="5838825" cy="1905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90449</xdr:colOff>
      <xdr:row>195</xdr:row>
      <xdr:rowOff>28575</xdr:rowOff>
    </xdr:from>
    <xdr:to>
      <xdr:col>20</xdr:col>
      <xdr:colOff>342899</xdr:colOff>
      <xdr:row>199</xdr:row>
      <xdr:rowOff>161924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4E367831-187F-4517-A29F-4CC8BE6B915D}"/>
            </a:ext>
          </a:extLst>
        </xdr:cNvPr>
        <xdr:cNvSpPr/>
      </xdr:nvSpPr>
      <xdr:spPr>
        <a:xfrm>
          <a:off x="6653174" y="46462950"/>
          <a:ext cx="3786225" cy="1085849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333375</xdr:colOff>
      <xdr:row>210</xdr:row>
      <xdr:rowOff>123824</xdr:rowOff>
    </xdr:from>
    <xdr:to>
      <xdr:col>6</xdr:col>
      <xdr:colOff>66675</xdr:colOff>
      <xdr:row>213</xdr:row>
      <xdr:rowOff>19050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D7CDA0B3-7070-41DD-BE3E-D778FF412564}"/>
            </a:ext>
          </a:extLst>
        </xdr:cNvPr>
        <xdr:cNvSpPr/>
      </xdr:nvSpPr>
      <xdr:spPr>
        <a:xfrm>
          <a:off x="838200" y="50130074"/>
          <a:ext cx="2257425" cy="60960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457200</xdr:colOff>
      <xdr:row>216</xdr:row>
      <xdr:rowOff>215153</xdr:rowOff>
    </xdr:from>
    <xdr:to>
      <xdr:col>10</xdr:col>
      <xdr:colOff>168088</xdr:colOff>
      <xdr:row>217</xdr:row>
      <xdr:rowOff>145677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667A3D50-0E6B-472D-9E40-E0B1581A5FE4}"/>
            </a:ext>
          </a:extLst>
        </xdr:cNvPr>
        <xdr:cNvSpPr/>
      </xdr:nvSpPr>
      <xdr:spPr>
        <a:xfrm>
          <a:off x="457200" y="51045035"/>
          <a:ext cx="4753535" cy="16584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79242</xdr:colOff>
      <xdr:row>217</xdr:row>
      <xdr:rowOff>33618</xdr:rowOff>
    </xdr:from>
    <xdr:to>
      <xdr:col>18</xdr:col>
      <xdr:colOff>331692</xdr:colOff>
      <xdr:row>220</xdr:row>
      <xdr:rowOff>83483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F73EF904-0E04-4EBB-9018-C194A1A7EE4B}"/>
            </a:ext>
          </a:extLst>
        </xdr:cNvPr>
        <xdr:cNvSpPr/>
      </xdr:nvSpPr>
      <xdr:spPr>
        <a:xfrm>
          <a:off x="5626154" y="51098824"/>
          <a:ext cx="3782303" cy="755835"/>
        </a:xfrm>
        <a:prstGeom prst="wedgeRoundRectCallout">
          <a:avLst>
            <a:gd name="adj1" fmla="val -58498"/>
            <a:gd name="adj2" fmla="val -366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0</xdr:col>
      <xdr:colOff>381000</xdr:colOff>
      <xdr:row>221</xdr:row>
      <xdr:rowOff>89646</xdr:rowOff>
    </xdr:from>
    <xdr:to>
      <xdr:col>15</xdr:col>
      <xdr:colOff>235323</xdr:colOff>
      <xdr:row>246</xdr:row>
      <xdr:rowOff>190499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C0C8D85-8343-468A-8245-99F2D0FA019E}"/>
            </a:ext>
          </a:extLst>
        </xdr:cNvPr>
        <xdr:cNvSpPr/>
      </xdr:nvSpPr>
      <xdr:spPr>
        <a:xfrm>
          <a:off x="381000" y="52096146"/>
          <a:ext cx="7418294" cy="5983941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456882</xdr:colOff>
      <xdr:row>238</xdr:row>
      <xdr:rowOff>28575</xdr:rowOff>
    </xdr:from>
    <xdr:to>
      <xdr:col>24</xdr:col>
      <xdr:colOff>476250</xdr:colOff>
      <xdr:row>242</xdr:row>
      <xdr:rowOff>200025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49F976BB-AA2B-4656-99DC-57D70DEBE7ED}"/>
            </a:ext>
          </a:extLst>
        </xdr:cNvPr>
        <xdr:cNvSpPr/>
      </xdr:nvSpPr>
      <xdr:spPr>
        <a:xfrm>
          <a:off x="8029257" y="56702325"/>
          <a:ext cx="4562793" cy="1123950"/>
        </a:xfrm>
        <a:prstGeom prst="wedgeRoundRectCallout">
          <a:avLst>
            <a:gd name="adj1" fmla="val -58397"/>
            <a:gd name="adj2" fmla="val 42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文字化けしていない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・ヘッダ部のセル背景のみ塗りつぶしされていること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・罫線が格子になっていること</a:t>
          </a:r>
        </a:p>
      </xdr:txBody>
    </xdr:sp>
    <xdr:clientData/>
  </xdr:twoCellAnchor>
  <xdr:twoCellAnchor>
    <xdr:from>
      <xdr:col>15</xdr:col>
      <xdr:colOff>152400</xdr:colOff>
      <xdr:row>227</xdr:row>
      <xdr:rowOff>104775</xdr:rowOff>
    </xdr:from>
    <xdr:to>
      <xdr:col>23</xdr:col>
      <xdr:colOff>228600</xdr:colOff>
      <xdr:row>230</xdr:row>
      <xdr:rowOff>228600</xdr:rowOff>
    </xdr:to>
    <xdr:sp macro="" textlink="">
      <xdr:nvSpPr>
        <xdr:cNvPr id="40" name="吹き出し: 角を丸めた四角形 39">
          <a:extLst>
            <a:ext uri="{FF2B5EF4-FFF2-40B4-BE49-F238E27FC236}">
              <a16:creationId xmlns:a16="http://schemas.microsoft.com/office/drawing/2014/main" id="{23B6E94F-4895-4274-9426-DA06A1E935D1}"/>
            </a:ext>
          </a:extLst>
        </xdr:cNvPr>
        <xdr:cNvSpPr/>
      </xdr:nvSpPr>
      <xdr:spPr>
        <a:xfrm>
          <a:off x="7724775" y="54159150"/>
          <a:ext cx="4114800" cy="838200"/>
        </a:xfrm>
        <a:prstGeom prst="wedgeRoundRectCallout">
          <a:avLst>
            <a:gd name="adj1" fmla="val -59871"/>
            <a:gd name="adj2" fmla="val -7649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・テーブルデータがファイルの内容に反映されていること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への変換時に最終行の改行の有無が異なる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116703</xdr:colOff>
      <xdr:row>285</xdr:row>
      <xdr:rowOff>151040</xdr:rowOff>
    </xdr:from>
    <xdr:to>
      <xdr:col>13</xdr:col>
      <xdr:colOff>136071</xdr:colOff>
      <xdr:row>288</xdr:row>
      <xdr:rowOff>0</xdr:rowOff>
    </xdr:to>
    <xdr:sp macro="" textlink="">
      <xdr:nvSpPr>
        <xdr:cNvPr id="41" name="吹き出し: 角を丸めた四角形 40">
          <a:extLst>
            <a:ext uri="{FF2B5EF4-FFF2-40B4-BE49-F238E27FC236}">
              <a16:creationId xmlns:a16="http://schemas.microsoft.com/office/drawing/2014/main" id="{5F12BA84-EE15-4F2E-947A-A13A2785D3B0}"/>
            </a:ext>
          </a:extLst>
        </xdr:cNvPr>
        <xdr:cNvSpPr/>
      </xdr:nvSpPr>
      <xdr:spPr>
        <a:xfrm>
          <a:off x="2130560" y="69710754"/>
          <a:ext cx="4550547" cy="583746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  <xdr:twoCellAnchor>
    <xdr:from>
      <xdr:col>27</xdr:col>
      <xdr:colOff>445572</xdr:colOff>
      <xdr:row>286</xdr:row>
      <xdr:rowOff>166625</xdr:rowOff>
    </xdr:from>
    <xdr:to>
      <xdr:col>36</xdr:col>
      <xdr:colOff>19544</xdr:colOff>
      <xdr:row>290</xdr:row>
      <xdr:rowOff>45521</xdr:rowOff>
    </xdr:to>
    <xdr:sp macro="" textlink="">
      <xdr:nvSpPr>
        <xdr:cNvPr id="42" name="吹き出し: 角を丸めた四角形 41">
          <a:extLst>
            <a:ext uri="{FF2B5EF4-FFF2-40B4-BE49-F238E27FC236}">
              <a16:creationId xmlns:a16="http://schemas.microsoft.com/office/drawing/2014/main" id="{51469CA6-6CE8-4F82-B5A7-50D42C9BA112}"/>
            </a:ext>
          </a:extLst>
        </xdr:cNvPr>
        <xdr:cNvSpPr/>
      </xdr:nvSpPr>
      <xdr:spPr>
        <a:xfrm>
          <a:off x="14005708" y="69266170"/>
          <a:ext cx="4094018" cy="848715"/>
        </a:xfrm>
        <a:prstGeom prst="wedgeRoundRectCallout">
          <a:avLst>
            <a:gd name="adj1" fmla="val 39537"/>
            <a:gd name="adj2" fmla="val -134161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セル内改行が含まれているため、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の形式としてはデータが異なっている結果となる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348985</xdr:colOff>
      <xdr:row>223</xdr:row>
      <xdr:rowOff>123265</xdr:rowOff>
    </xdr:from>
    <xdr:to>
      <xdr:col>23</xdr:col>
      <xdr:colOff>97970</xdr:colOff>
      <xdr:row>225</xdr:row>
      <xdr:rowOff>216353</xdr:rowOff>
    </xdr:to>
    <xdr:sp macro="" textlink="">
      <xdr:nvSpPr>
        <xdr:cNvPr id="45" name="吹き出し: 角を丸めた四角形 44">
          <a:extLst>
            <a:ext uri="{FF2B5EF4-FFF2-40B4-BE49-F238E27FC236}">
              <a16:creationId xmlns:a16="http://schemas.microsoft.com/office/drawing/2014/main" id="{8D6CB27B-CB8C-4AC4-B179-5E46BE996661}"/>
            </a:ext>
          </a:extLst>
        </xdr:cNvPr>
        <xdr:cNvSpPr/>
      </xdr:nvSpPr>
      <xdr:spPr>
        <a:xfrm>
          <a:off x="7912956" y="52600412"/>
          <a:ext cx="3783102" cy="56373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304162</xdr:colOff>
      <xdr:row>232</xdr:row>
      <xdr:rowOff>67235</xdr:rowOff>
    </xdr:from>
    <xdr:to>
      <xdr:col>23</xdr:col>
      <xdr:colOff>53147</xdr:colOff>
      <xdr:row>234</xdr:row>
      <xdr:rowOff>160323</xdr:rowOff>
    </xdr:to>
    <xdr:sp macro="" textlink="">
      <xdr:nvSpPr>
        <xdr:cNvPr id="46" name="吹き出し: 角を丸めた四角形 45">
          <a:extLst>
            <a:ext uri="{FF2B5EF4-FFF2-40B4-BE49-F238E27FC236}">
              <a16:creationId xmlns:a16="http://schemas.microsoft.com/office/drawing/2014/main" id="{E9425A87-2A5D-4922-9114-E4009E0F727F}"/>
            </a:ext>
          </a:extLst>
        </xdr:cNvPr>
        <xdr:cNvSpPr/>
      </xdr:nvSpPr>
      <xdr:spPr>
        <a:xfrm>
          <a:off x="7868133" y="54662294"/>
          <a:ext cx="3783102" cy="56373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13</xdr:row>
      <xdr:rowOff>13608</xdr:rowOff>
    </xdr:from>
    <xdr:to>
      <xdr:col>17</xdr:col>
      <xdr:colOff>499414</xdr:colOff>
      <xdr:row>28</xdr:row>
      <xdr:rowOff>173182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35914E-44AE-47D7-AB74-876BFAA8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6" y="3109233"/>
          <a:ext cx="8576613" cy="3731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434902</xdr:colOff>
      <xdr:row>48</xdr:row>
      <xdr:rowOff>227853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CF38C7-F6A4-4FB6-A49B-EAA4B0EA1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10042071"/>
          <a:ext cx="5973009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10</xdr:col>
      <xdr:colOff>222459</xdr:colOff>
      <xdr:row>77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32F2ABB-B7CE-48F8-ADF8-06AE7FDA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5430500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222459</xdr:colOff>
      <xdr:row>103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A3B2ED-8FE3-4508-BEE0-9A2353365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217986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222459</xdr:colOff>
      <xdr:row>129</xdr:row>
      <xdr:rowOff>66145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5AACD1E-5E19-481D-9E3E-08857D36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81667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222459</xdr:colOff>
      <xdr:row>155</xdr:row>
      <xdr:rowOff>66144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34ABCA-9305-42FB-B99C-6FD9629E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345349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10</xdr:col>
      <xdr:colOff>222459</xdr:colOff>
      <xdr:row>181</xdr:row>
      <xdr:rowOff>66144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DE33EA-1115-4ED0-B7D4-B44D14B51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40903071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434902</xdr:colOff>
      <xdr:row>204</xdr:row>
      <xdr:rowOff>143614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6569488-DD78-403F-83FC-B07D4708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7271214"/>
          <a:ext cx="5973009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12</xdr:col>
      <xdr:colOff>434902</xdr:colOff>
      <xdr:row>208</xdr:row>
      <xdr:rowOff>170216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C386D05-5A6A-4857-BAA6-6A156AE72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52659643"/>
          <a:ext cx="5973009" cy="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211</xdr:row>
      <xdr:rowOff>0</xdr:rowOff>
    </xdr:from>
    <xdr:to>
      <xdr:col>15</xdr:col>
      <xdr:colOff>1</xdr:colOff>
      <xdr:row>217</xdr:row>
      <xdr:rowOff>44069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4CE12CC-1B0E-4BC4-8238-D2D7E31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5" y="54129214"/>
          <a:ext cx="7048500" cy="151364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217</xdr:row>
      <xdr:rowOff>95250</xdr:rowOff>
    </xdr:from>
    <xdr:to>
      <xdr:col>15</xdr:col>
      <xdr:colOff>1</xdr:colOff>
      <xdr:row>224</xdr:row>
      <xdr:rowOff>37310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4ACAFED-3420-4790-9C86-BF1873111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3465" y="55694036"/>
          <a:ext cx="7048500" cy="1656560"/>
        </a:xfrm>
        <a:prstGeom prst="rect">
          <a:avLst/>
        </a:prstGeom>
      </xdr:spPr>
    </xdr:pic>
    <xdr:clientData/>
  </xdr:twoCellAnchor>
  <xdr:twoCellAnchor>
    <xdr:from>
      <xdr:col>5</xdr:col>
      <xdr:colOff>176822</xdr:colOff>
      <xdr:row>238</xdr:row>
      <xdr:rowOff>102308</xdr:rowOff>
    </xdr:from>
    <xdr:to>
      <xdr:col>5</xdr:col>
      <xdr:colOff>401959</xdr:colOff>
      <xdr:row>241</xdr:row>
      <xdr:rowOff>164159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3E30D0B7-5352-419C-BA5C-55CD292352B9}"/>
            </a:ext>
          </a:extLst>
        </xdr:cNvPr>
        <xdr:cNvSpPr/>
      </xdr:nvSpPr>
      <xdr:spPr>
        <a:xfrm>
          <a:off x="2694143" y="60354737"/>
          <a:ext cx="225137" cy="796636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56904</xdr:colOff>
      <xdr:row>236</xdr:row>
      <xdr:rowOff>163287</xdr:rowOff>
    </xdr:from>
    <xdr:to>
      <xdr:col>18</xdr:col>
      <xdr:colOff>333923</xdr:colOff>
      <xdr:row>241</xdr:row>
      <xdr:rowOff>117298</xdr:rowOff>
    </xdr:to>
    <xdr:sp macro="" textlink="">
      <xdr:nvSpPr>
        <xdr:cNvPr id="14" name="矢印: 上向き折線 13">
          <a:extLst>
            <a:ext uri="{FF2B5EF4-FFF2-40B4-BE49-F238E27FC236}">
              <a16:creationId xmlns:a16="http://schemas.microsoft.com/office/drawing/2014/main" id="{34483290-BBDC-4001-83B5-3018ED90FFBE}"/>
            </a:ext>
          </a:extLst>
        </xdr:cNvPr>
        <xdr:cNvSpPr/>
      </xdr:nvSpPr>
      <xdr:spPr>
        <a:xfrm flipV="1">
          <a:off x="6601940" y="59925858"/>
          <a:ext cx="2794340" cy="1178654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176822</xdr:colOff>
      <xdr:row>249</xdr:row>
      <xdr:rowOff>222298</xdr:rowOff>
    </xdr:from>
    <xdr:to>
      <xdr:col>5</xdr:col>
      <xdr:colOff>401959</xdr:colOff>
      <xdr:row>253</xdr:row>
      <xdr:rowOff>39222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260D32F4-8AA1-4D7F-A768-12DCA2C149D5}"/>
            </a:ext>
          </a:extLst>
        </xdr:cNvPr>
        <xdr:cNvSpPr/>
      </xdr:nvSpPr>
      <xdr:spPr>
        <a:xfrm>
          <a:off x="2694143" y="63168941"/>
          <a:ext cx="225137" cy="7966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133526</xdr:colOff>
      <xdr:row>249</xdr:row>
      <xdr:rowOff>222298</xdr:rowOff>
    </xdr:from>
    <xdr:to>
      <xdr:col>18</xdr:col>
      <xdr:colOff>358663</xdr:colOff>
      <xdr:row>253</xdr:row>
      <xdr:rowOff>39222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FE8F6510-D4BA-4663-8908-260268F14134}"/>
            </a:ext>
          </a:extLst>
        </xdr:cNvPr>
        <xdr:cNvSpPr/>
      </xdr:nvSpPr>
      <xdr:spPr>
        <a:xfrm>
          <a:off x="9195883" y="63168941"/>
          <a:ext cx="225137" cy="7966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251118</xdr:colOff>
      <xdr:row>245</xdr:row>
      <xdr:rowOff>193047</xdr:rowOff>
    </xdr:from>
    <xdr:to>
      <xdr:col>28</xdr:col>
      <xdr:colOff>343893</xdr:colOff>
      <xdr:row>246</xdr:row>
      <xdr:rowOff>190574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FEBD49A6-CBD7-4297-BD5F-BC4B42EAE5C3}"/>
            </a:ext>
          </a:extLst>
        </xdr:cNvPr>
        <xdr:cNvSpPr/>
      </xdr:nvSpPr>
      <xdr:spPr>
        <a:xfrm>
          <a:off x="13341189" y="62159976"/>
          <a:ext cx="1099704" cy="242455"/>
        </a:xfrm>
        <a:prstGeom prst="right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326572</xdr:colOff>
      <xdr:row>240</xdr:row>
      <xdr:rowOff>123773</xdr:rowOff>
    </xdr:from>
    <xdr:to>
      <xdr:col>27</xdr:col>
      <xdr:colOff>27214</xdr:colOff>
      <xdr:row>250</xdr:row>
      <xdr:rowOff>126247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65DA781-0280-4814-A66E-B5A9BE662B6A}"/>
            </a:ext>
          </a:extLst>
        </xdr:cNvPr>
        <xdr:cNvSpPr/>
      </xdr:nvSpPr>
      <xdr:spPr>
        <a:xfrm>
          <a:off x="326572" y="60866059"/>
          <a:ext cx="13294178" cy="2451759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152232</xdr:colOff>
      <xdr:row>16</xdr:row>
      <xdr:rowOff>155863</xdr:rowOff>
    </xdr:from>
    <xdr:to>
      <xdr:col>13</xdr:col>
      <xdr:colOff>324207</xdr:colOff>
      <xdr:row>19</xdr:row>
      <xdr:rowOff>213690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EC95BE48-96D2-4F74-B3C8-FCBC40B6D203}"/>
            </a:ext>
          </a:extLst>
        </xdr:cNvPr>
        <xdr:cNvSpPr/>
      </xdr:nvSpPr>
      <xdr:spPr>
        <a:xfrm>
          <a:off x="4170050" y="4035136"/>
          <a:ext cx="2683112" cy="785190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1</xdr:col>
      <xdr:colOff>330063</xdr:colOff>
      <xdr:row>46</xdr:row>
      <xdr:rowOff>87655</xdr:rowOff>
    </xdr:from>
    <xdr:to>
      <xdr:col>6</xdr:col>
      <xdr:colOff>135181</xdr:colOff>
      <xdr:row>48</xdr:row>
      <xdr:rowOff>164634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78A9B1B6-DF60-43C7-8092-F14B8E5EBF7F}"/>
            </a:ext>
          </a:extLst>
        </xdr:cNvPr>
        <xdr:cNvSpPr/>
      </xdr:nvSpPr>
      <xdr:spPr>
        <a:xfrm>
          <a:off x="834328" y="10912537"/>
          <a:ext cx="2326441" cy="5476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309115</xdr:colOff>
      <xdr:row>45</xdr:row>
      <xdr:rowOff>20833</xdr:rowOff>
    </xdr:from>
    <xdr:to>
      <xdr:col>15</xdr:col>
      <xdr:colOff>483127</xdr:colOff>
      <xdr:row>46</xdr:row>
      <xdr:rowOff>189068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0FDB6E35-B6F7-4BCB-B93B-223ED599C2FD}"/>
            </a:ext>
          </a:extLst>
        </xdr:cNvPr>
        <xdr:cNvSpPr/>
      </xdr:nvSpPr>
      <xdr:spPr>
        <a:xfrm>
          <a:off x="5351762" y="10610392"/>
          <a:ext cx="2695336" cy="403558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345858</xdr:colOff>
      <xdr:row>59</xdr:row>
      <xdr:rowOff>122463</xdr:rowOff>
    </xdr:from>
    <xdr:to>
      <xdr:col>8</xdr:col>
      <xdr:colOff>353266</xdr:colOff>
      <xdr:row>62</xdr:row>
      <xdr:rowOff>178202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59C70E0B-BB52-4BFA-86D0-ABEBE92BC9C3}"/>
            </a:ext>
          </a:extLst>
        </xdr:cNvPr>
        <xdr:cNvSpPr/>
      </xdr:nvSpPr>
      <xdr:spPr>
        <a:xfrm>
          <a:off x="2359715" y="14573249"/>
          <a:ext cx="2021265" cy="79052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447072</xdr:colOff>
      <xdr:row>92</xdr:row>
      <xdr:rowOff>107982</xdr:rowOff>
    </xdr:from>
    <xdr:to>
      <xdr:col>8</xdr:col>
      <xdr:colOff>452532</xdr:colOff>
      <xdr:row>95</xdr:row>
      <xdr:rowOff>147065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A02EA3B9-FCFF-4681-A8F3-DB173B19EB18}"/>
            </a:ext>
          </a:extLst>
        </xdr:cNvPr>
        <xdr:cNvSpPr/>
      </xdr:nvSpPr>
      <xdr:spPr>
        <a:xfrm>
          <a:off x="2460929" y="22641411"/>
          <a:ext cx="2019317" cy="77386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81643</xdr:colOff>
      <xdr:row>149</xdr:row>
      <xdr:rowOff>73202</xdr:rowOff>
    </xdr:from>
    <xdr:to>
      <xdr:col>8</xdr:col>
      <xdr:colOff>62801</xdr:colOff>
      <xdr:row>152</xdr:row>
      <xdr:rowOff>126976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95B9439D-ED43-4076-AC6B-D9707D4B3372}"/>
            </a:ext>
          </a:extLst>
        </xdr:cNvPr>
        <xdr:cNvSpPr/>
      </xdr:nvSpPr>
      <xdr:spPr>
        <a:xfrm>
          <a:off x="2095500" y="36567559"/>
          <a:ext cx="1995015" cy="788560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288589</xdr:colOff>
      <xdr:row>120</xdr:row>
      <xdr:rowOff>217859</xdr:rowOff>
    </xdr:from>
    <xdr:to>
      <xdr:col>8</xdr:col>
      <xdr:colOff>294049</xdr:colOff>
      <xdr:row>124</xdr:row>
      <xdr:rowOff>12012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911C20B3-580D-4F4E-8681-4BCC6A3CA728}"/>
            </a:ext>
          </a:extLst>
        </xdr:cNvPr>
        <xdr:cNvSpPr/>
      </xdr:nvSpPr>
      <xdr:spPr>
        <a:xfrm>
          <a:off x="2302446" y="29609288"/>
          <a:ext cx="2019317" cy="77386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462643</xdr:colOff>
      <xdr:row>170</xdr:row>
      <xdr:rowOff>122466</xdr:rowOff>
    </xdr:from>
    <xdr:to>
      <xdr:col>8</xdr:col>
      <xdr:colOff>433697</xdr:colOff>
      <xdr:row>171</xdr:row>
      <xdr:rowOff>114301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269253D-45C5-4A56-9067-20FE446A37B0}"/>
            </a:ext>
          </a:extLst>
        </xdr:cNvPr>
        <xdr:cNvSpPr/>
      </xdr:nvSpPr>
      <xdr:spPr>
        <a:xfrm>
          <a:off x="462643" y="40603716"/>
          <a:ext cx="4009654" cy="2299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503859</xdr:colOff>
      <xdr:row>172</xdr:row>
      <xdr:rowOff>18186</xdr:rowOff>
    </xdr:from>
    <xdr:to>
      <xdr:col>15</xdr:col>
      <xdr:colOff>301213</xdr:colOff>
      <xdr:row>175</xdr:row>
      <xdr:rowOff>38100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E867B13E-2AEB-47F6-87BE-FCA2534A4FE8}"/>
            </a:ext>
          </a:extLst>
        </xdr:cNvPr>
        <xdr:cNvSpPr/>
      </xdr:nvSpPr>
      <xdr:spPr>
        <a:xfrm>
          <a:off x="4542459" y="40975686"/>
          <a:ext cx="3331129" cy="734289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0</xdr:col>
      <xdr:colOff>476250</xdr:colOff>
      <xdr:row>186</xdr:row>
      <xdr:rowOff>142875</xdr:rowOff>
    </xdr:from>
    <xdr:to>
      <xdr:col>12</xdr:col>
      <xdr:colOff>193221</xdr:colOff>
      <xdr:row>188</xdr:row>
      <xdr:rowOff>23133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DCFCFFC-D9B2-427D-8C76-2A65CE8A7342}"/>
            </a:ext>
          </a:extLst>
        </xdr:cNvPr>
        <xdr:cNvSpPr/>
      </xdr:nvSpPr>
      <xdr:spPr>
        <a:xfrm>
          <a:off x="476250" y="44434125"/>
          <a:ext cx="5774871" cy="35650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6085</xdr:colOff>
      <xdr:row>187</xdr:row>
      <xdr:rowOff>213633</xdr:rowOff>
    </xdr:from>
    <xdr:to>
      <xdr:col>20</xdr:col>
      <xdr:colOff>249010</xdr:colOff>
      <xdr:row>191</xdr:row>
      <xdr:rowOff>9525</xdr:rowOff>
    </xdr:to>
    <xdr:sp macro="" textlink="">
      <xdr:nvSpPr>
        <xdr:cNvPr id="29" name="吹き出し: 角を丸めた四角形 28">
          <a:extLst>
            <a:ext uri="{FF2B5EF4-FFF2-40B4-BE49-F238E27FC236}">
              <a16:creationId xmlns:a16="http://schemas.microsoft.com/office/drawing/2014/main" id="{9BA10E55-2CE1-4B78-A1E6-884892D3DA19}"/>
            </a:ext>
          </a:extLst>
        </xdr:cNvPr>
        <xdr:cNvSpPr/>
      </xdr:nvSpPr>
      <xdr:spPr>
        <a:xfrm>
          <a:off x="6568810" y="44743008"/>
          <a:ext cx="3776700" cy="748392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0</xdr:col>
      <xdr:colOff>409575</xdr:colOff>
      <xdr:row>206</xdr:row>
      <xdr:rowOff>202905</xdr:rowOff>
    </xdr:from>
    <xdr:to>
      <xdr:col>10</xdr:col>
      <xdr:colOff>66675</xdr:colOff>
      <xdr:row>207</xdr:row>
      <xdr:rowOff>133350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58D9F54-17B6-4F11-97F4-BDCDC9191439}"/>
            </a:ext>
          </a:extLst>
        </xdr:cNvPr>
        <xdr:cNvSpPr/>
      </xdr:nvSpPr>
      <xdr:spPr>
        <a:xfrm>
          <a:off x="409575" y="49256655"/>
          <a:ext cx="4705350" cy="1685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39143</xdr:colOff>
      <xdr:row>206</xdr:row>
      <xdr:rowOff>9525</xdr:rowOff>
    </xdr:from>
    <xdr:to>
      <xdr:col>18</xdr:col>
      <xdr:colOff>282068</xdr:colOff>
      <xdr:row>209</xdr:row>
      <xdr:rowOff>79801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12133996-72DB-43CC-89C4-ADB1D0F5CBE8}"/>
            </a:ext>
          </a:extLst>
        </xdr:cNvPr>
        <xdr:cNvSpPr/>
      </xdr:nvSpPr>
      <xdr:spPr>
        <a:xfrm>
          <a:off x="5592218" y="49063275"/>
          <a:ext cx="3776700" cy="784651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3</xdr:col>
      <xdr:colOff>476250</xdr:colOff>
      <xdr:row>263</xdr:row>
      <xdr:rowOff>47625</xdr:rowOff>
    </xdr:from>
    <xdr:to>
      <xdr:col>12</xdr:col>
      <xdr:colOff>490575</xdr:colOff>
      <xdr:row>265</xdr:row>
      <xdr:rowOff>126306</xdr:rowOff>
    </xdr:to>
    <xdr:sp macro="" textlink="">
      <xdr:nvSpPr>
        <xdr:cNvPr id="35" name="吹き出し: 角を丸めた四角形 34">
          <a:extLst>
            <a:ext uri="{FF2B5EF4-FFF2-40B4-BE49-F238E27FC236}">
              <a16:creationId xmlns:a16="http://schemas.microsoft.com/office/drawing/2014/main" id="{C63F5DB8-F2BE-417C-9183-2A804C293AE8}"/>
            </a:ext>
          </a:extLst>
        </xdr:cNvPr>
        <xdr:cNvSpPr/>
      </xdr:nvSpPr>
      <xdr:spPr>
        <a:xfrm>
          <a:off x="1990725" y="62198250"/>
          <a:ext cx="4557750" cy="554931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  <xdr:twoCellAnchor>
    <xdr:from>
      <xdr:col>0</xdr:col>
      <xdr:colOff>285748</xdr:colOff>
      <xdr:row>210</xdr:row>
      <xdr:rowOff>81642</xdr:rowOff>
    </xdr:from>
    <xdr:to>
      <xdr:col>15</xdr:col>
      <xdr:colOff>231321</xdr:colOff>
      <xdr:row>225</xdr:row>
      <xdr:rowOff>204106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F592BC0-EB8C-48B1-8F5B-BC9DCB83BBC6}"/>
            </a:ext>
          </a:extLst>
        </xdr:cNvPr>
        <xdr:cNvSpPr/>
      </xdr:nvSpPr>
      <xdr:spPr>
        <a:xfrm>
          <a:off x="285748" y="51516642"/>
          <a:ext cx="7497537" cy="3796393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99333</xdr:colOff>
      <xdr:row>216</xdr:row>
      <xdr:rowOff>8405</xdr:rowOff>
    </xdr:from>
    <xdr:to>
      <xdr:col>23</xdr:col>
      <xdr:colOff>171050</xdr:colOff>
      <xdr:row>219</xdr:row>
      <xdr:rowOff>130629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339D2741-D0B5-4210-871C-666DB903D3C1}"/>
            </a:ext>
          </a:extLst>
        </xdr:cNvPr>
        <xdr:cNvSpPr/>
      </xdr:nvSpPr>
      <xdr:spPr>
        <a:xfrm>
          <a:off x="7651297" y="52912976"/>
          <a:ext cx="4099432" cy="857010"/>
        </a:xfrm>
        <a:prstGeom prst="wedgeRoundRectCallout">
          <a:avLst>
            <a:gd name="adj1" fmla="val -59871"/>
            <a:gd name="adj2" fmla="val -7649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・テーブルデータがファイルの内容に反映されていること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への変換時に最終行の改行の有無が異なる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295918</xdr:colOff>
      <xdr:row>212</xdr:row>
      <xdr:rowOff>38101</xdr:rowOff>
    </xdr:from>
    <xdr:to>
      <xdr:col>23</xdr:col>
      <xdr:colOff>40420</xdr:colOff>
      <xdr:row>214</xdr:row>
      <xdr:rowOff>132389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3CC70810-78EA-4D32-B73F-C5EFFEF61431}"/>
            </a:ext>
          </a:extLst>
        </xdr:cNvPr>
        <xdr:cNvSpPr/>
      </xdr:nvSpPr>
      <xdr:spPr>
        <a:xfrm>
          <a:off x="7847882" y="51962958"/>
          <a:ext cx="3772217" cy="58414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251095</xdr:colOff>
      <xdr:row>220</xdr:row>
      <xdr:rowOff>201786</xdr:rowOff>
    </xdr:from>
    <xdr:to>
      <xdr:col>22</xdr:col>
      <xdr:colOff>500422</xdr:colOff>
      <xdr:row>223</xdr:row>
      <xdr:rowOff>44343</xdr:rowOff>
    </xdr:to>
    <xdr:sp macro="" textlink="">
      <xdr:nvSpPr>
        <xdr:cNvPr id="40" name="吹き出し: 角を丸めた四角形 39">
          <a:extLst>
            <a:ext uri="{FF2B5EF4-FFF2-40B4-BE49-F238E27FC236}">
              <a16:creationId xmlns:a16="http://schemas.microsoft.com/office/drawing/2014/main" id="{AC950DFE-FB23-4A7C-88EA-A152EF3D5472}"/>
            </a:ext>
          </a:extLst>
        </xdr:cNvPr>
        <xdr:cNvSpPr/>
      </xdr:nvSpPr>
      <xdr:spPr>
        <a:xfrm>
          <a:off x="7803059" y="54086072"/>
          <a:ext cx="3773577" cy="577342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</xdr:col>
      <xdr:colOff>331305</xdr:colOff>
      <xdr:row>202</xdr:row>
      <xdr:rowOff>24847</xdr:rowOff>
    </xdr:from>
    <xdr:to>
      <xdr:col>6</xdr:col>
      <xdr:colOff>61958</xdr:colOff>
      <xdr:row>204</xdr:row>
      <xdr:rowOff>128513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1856D87-6AEA-4D1C-A980-A6D73F7D6CB8}"/>
            </a:ext>
          </a:extLst>
        </xdr:cNvPr>
        <xdr:cNvSpPr/>
      </xdr:nvSpPr>
      <xdr:spPr>
        <a:xfrm>
          <a:off x="836544" y="48544369"/>
          <a:ext cx="2256849" cy="5840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13</xdr:row>
      <xdr:rowOff>13608</xdr:rowOff>
    </xdr:from>
    <xdr:to>
      <xdr:col>17</xdr:col>
      <xdr:colOff>499414</xdr:colOff>
      <xdr:row>28</xdr:row>
      <xdr:rowOff>173182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ECDC09-D720-408D-9A2B-5878308D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6" y="3109233"/>
          <a:ext cx="8576613" cy="3731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434902</xdr:colOff>
      <xdr:row>48</xdr:row>
      <xdr:rowOff>218327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21D6D14-A91A-4B90-ABAA-AC9C1E039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9797143"/>
          <a:ext cx="5973009" cy="4382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10</xdr:col>
      <xdr:colOff>222459</xdr:colOff>
      <xdr:row>77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A9CAFFC-DAFB-4506-8FD9-85AC9D47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6655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222459</xdr:colOff>
      <xdr:row>103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52B6CE-3D35-4515-A621-72A1B2D18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230232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222459</xdr:colOff>
      <xdr:row>129</xdr:row>
      <xdr:rowOff>66144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DBD7DBE-FD13-44EA-8CDC-F9946B91F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93914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10</xdr:col>
      <xdr:colOff>222459</xdr:colOff>
      <xdr:row>155</xdr:row>
      <xdr:rowOff>66144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11FF1BF-03DC-4603-AD09-82FC2CBE1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35759571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434902</xdr:colOff>
      <xdr:row>178</xdr:row>
      <xdr:rowOff>143613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409CC24-13E9-4F0F-A649-5FFC35702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42127714"/>
          <a:ext cx="5973009" cy="5287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12</xdr:col>
      <xdr:colOff>434902</xdr:colOff>
      <xdr:row>182</xdr:row>
      <xdr:rowOff>217847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1B0292-7941-4E60-8EDE-7A4CEDCBA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7516143"/>
          <a:ext cx="5973009" cy="9526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186</xdr:row>
      <xdr:rowOff>0</xdr:rowOff>
    </xdr:from>
    <xdr:to>
      <xdr:col>15</xdr:col>
      <xdr:colOff>1</xdr:colOff>
      <xdr:row>192</xdr:row>
      <xdr:rowOff>76550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DF66992-5FE2-4EA8-9095-05926144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5" y="49230643"/>
          <a:ext cx="7048500" cy="15461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231323</xdr:rowOff>
    </xdr:from>
    <xdr:to>
      <xdr:col>15</xdr:col>
      <xdr:colOff>0</xdr:colOff>
      <xdr:row>202</xdr:row>
      <xdr:rowOff>64003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70BCF88-6A6C-42C1-A255-47BD8188C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464" y="50931537"/>
          <a:ext cx="7048500" cy="2281965"/>
        </a:xfrm>
        <a:prstGeom prst="rect">
          <a:avLst/>
        </a:prstGeom>
      </xdr:spPr>
    </xdr:pic>
    <xdr:clientData/>
  </xdr:twoCellAnchor>
  <xdr:twoCellAnchor>
    <xdr:from>
      <xdr:col>5</xdr:col>
      <xdr:colOff>160012</xdr:colOff>
      <xdr:row>215</xdr:row>
      <xdr:rowOff>59086</xdr:rowOff>
    </xdr:from>
    <xdr:to>
      <xdr:col>5</xdr:col>
      <xdr:colOff>385149</xdr:colOff>
      <xdr:row>218</xdr:row>
      <xdr:rowOff>149751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A22667F9-FA5B-46E9-AFC1-DBD2BDF839E8}"/>
            </a:ext>
          </a:extLst>
        </xdr:cNvPr>
        <xdr:cNvSpPr/>
      </xdr:nvSpPr>
      <xdr:spPr>
        <a:xfrm>
          <a:off x="2681336" y="53948174"/>
          <a:ext cx="225137" cy="796636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33692</xdr:colOff>
      <xdr:row>213</xdr:row>
      <xdr:rowOff>100854</xdr:rowOff>
    </xdr:from>
    <xdr:to>
      <xdr:col>18</xdr:col>
      <xdr:colOff>306708</xdr:colOff>
      <xdr:row>218</xdr:row>
      <xdr:rowOff>102890</xdr:rowOff>
    </xdr:to>
    <xdr:sp macro="" textlink="">
      <xdr:nvSpPr>
        <xdr:cNvPr id="13" name="矢印: 上向き折線 12">
          <a:extLst>
            <a:ext uri="{FF2B5EF4-FFF2-40B4-BE49-F238E27FC236}">
              <a16:creationId xmlns:a16="http://schemas.microsoft.com/office/drawing/2014/main" id="{AFFBF205-0E5B-4FC9-84FC-E763232E60AD}"/>
            </a:ext>
          </a:extLst>
        </xdr:cNvPr>
        <xdr:cNvSpPr/>
      </xdr:nvSpPr>
      <xdr:spPr>
        <a:xfrm flipV="1">
          <a:off x="6589133" y="53519295"/>
          <a:ext cx="2794340" cy="1178654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160012</xdr:colOff>
      <xdr:row>227</xdr:row>
      <xdr:rowOff>49407</xdr:rowOff>
    </xdr:from>
    <xdr:to>
      <xdr:col>5</xdr:col>
      <xdr:colOff>385149</xdr:colOff>
      <xdr:row>230</xdr:row>
      <xdr:rowOff>140075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ABF91216-D639-4915-A44F-098C937A8C44}"/>
            </a:ext>
          </a:extLst>
        </xdr:cNvPr>
        <xdr:cNvSpPr/>
      </xdr:nvSpPr>
      <xdr:spPr>
        <a:xfrm>
          <a:off x="2681336" y="56762378"/>
          <a:ext cx="225137" cy="7966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106311</xdr:colOff>
      <xdr:row>227</xdr:row>
      <xdr:rowOff>49407</xdr:rowOff>
    </xdr:from>
    <xdr:to>
      <xdr:col>18</xdr:col>
      <xdr:colOff>331448</xdr:colOff>
      <xdr:row>230</xdr:row>
      <xdr:rowOff>140075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83FFBF92-672F-4F11-9BF1-D71A9CFAD8EF}"/>
            </a:ext>
          </a:extLst>
        </xdr:cNvPr>
        <xdr:cNvSpPr/>
      </xdr:nvSpPr>
      <xdr:spPr>
        <a:xfrm>
          <a:off x="9183076" y="56762378"/>
          <a:ext cx="225137" cy="796638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217500</xdr:colOff>
      <xdr:row>222</xdr:row>
      <xdr:rowOff>217060</xdr:rowOff>
    </xdr:from>
    <xdr:to>
      <xdr:col>28</xdr:col>
      <xdr:colOff>308674</xdr:colOff>
      <xdr:row>223</xdr:row>
      <xdr:rowOff>224192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51ED8184-E627-4D92-ABBE-FE3FAC4F8F9B}"/>
            </a:ext>
          </a:extLst>
        </xdr:cNvPr>
        <xdr:cNvSpPr/>
      </xdr:nvSpPr>
      <xdr:spPr>
        <a:xfrm>
          <a:off x="13328382" y="55753413"/>
          <a:ext cx="1099704" cy="242455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313765</xdr:colOff>
      <xdr:row>217</xdr:row>
      <xdr:rowOff>99761</xdr:rowOff>
    </xdr:from>
    <xdr:to>
      <xdr:col>26</xdr:col>
      <xdr:colOff>497061</xdr:colOff>
      <xdr:row>227</xdr:row>
      <xdr:rowOff>198284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7C61E99-E463-45E4-8A85-E2F035EB0B52}"/>
            </a:ext>
          </a:extLst>
        </xdr:cNvPr>
        <xdr:cNvSpPr/>
      </xdr:nvSpPr>
      <xdr:spPr>
        <a:xfrm>
          <a:off x="313765" y="54459496"/>
          <a:ext cx="13294178" cy="24517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336177</xdr:colOff>
      <xdr:row>241</xdr:row>
      <xdr:rowOff>89648</xdr:rowOff>
    </xdr:from>
    <xdr:to>
      <xdr:col>12</xdr:col>
      <xdr:colOff>355545</xdr:colOff>
      <xdr:row>243</xdr:row>
      <xdr:rowOff>173932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6CE00740-7042-4F91-99FF-5934F3B53C99}"/>
            </a:ext>
          </a:extLst>
        </xdr:cNvPr>
        <xdr:cNvSpPr/>
      </xdr:nvSpPr>
      <xdr:spPr>
        <a:xfrm>
          <a:off x="1848971" y="60097148"/>
          <a:ext cx="4557750" cy="554931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  <xdr:twoCellAnchor>
    <xdr:from>
      <xdr:col>23</xdr:col>
      <xdr:colOff>336177</xdr:colOff>
      <xdr:row>231</xdr:row>
      <xdr:rowOff>145676</xdr:rowOff>
    </xdr:from>
    <xdr:to>
      <xdr:col>31</xdr:col>
      <xdr:colOff>414413</xdr:colOff>
      <xdr:row>235</xdr:row>
      <xdr:rowOff>24572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56641B8D-6D7F-40B1-AD14-1345F29B820E}"/>
            </a:ext>
          </a:extLst>
        </xdr:cNvPr>
        <xdr:cNvSpPr/>
      </xdr:nvSpPr>
      <xdr:spPr>
        <a:xfrm>
          <a:off x="11934265" y="57799941"/>
          <a:ext cx="4112354" cy="820190"/>
        </a:xfrm>
        <a:prstGeom prst="wedgeRoundRectCallout">
          <a:avLst>
            <a:gd name="adj1" fmla="val -53928"/>
            <a:gd name="adj2" fmla="val 85806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セル内改行が含まれているため、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の形式としてはデータが異なっている結果となる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79103</xdr:colOff>
      <xdr:row>16</xdr:row>
      <xdr:rowOff>164086</xdr:rowOff>
    </xdr:from>
    <xdr:to>
      <xdr:col>13</xdr:col>
      <xdr:colOff>251080</xdr:colOff>
      <xdr:row>19</xdr:row>
      <xdr:rowOff>212308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19A5ED75-54CD-4F1B-9CA7-92DCA753E6F8}"/>
            </a:ext>
          </a:extLst>
        </xdr:cNvPr>
        <xdr:cNvSpPr/>
      </xdr:nvSpPr>
      <xdr:spPr>
        <a:xfrm>
          <a:off x="4113221" y="3929262"/>
          <a:ext cx="2693300" cy="754193"/>
        </a:xfrm>
        <a:prstGeom prst="wedgeRoundRectCallout">
          <a:avLst>
            <a:gd name="adj1" fmla="val -46224"/>
            <a:gd name="adj2" fmla="val 806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1</xdr:col>
      <xdr:colOff>257735</xdr:colOff>
      <xdr:row>46</xdr:row>
      <xdr:rowOff>95878</xdr:rowOff>
    </xdr:from>
    <xdr:to>
      <xdr:col>6</xdr:col>
      <xdr:colOff>62054</xdr:colOff>
      <xdr:row>48</xdr:row>
      <xdr:rowOff>172857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3C8ADFB-B7DA-45B8-A77D-DA402AD3DD47}"/>
            </a:ext>
          </a:extLst>
        </xdr:cNvPr>
        <xdr:cNvSpPr/>
      </xdr:nvSpPr>
      <xdr:spPr>
        <a:xfrm>
          <a:off x="762000" y="10920760"/>
          <a:ext cx="2325642" cy="5476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235988</xdr:colOff>
      <xdr:row>45</xdr:row>
      <xdr:rowOff>29056</xdr:rowOff>
    </xdr:from>
    <xdr:to>
      <xdr:col>15</xdr:col>
      <xdr:colOff>410799</xdr:colOff>
      <xdr:row>46</xdr:row>
      <xdr:rowOff>187686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3F982A0E-48C5-409D-8F69-13540EA5681E}"/>
            </a:ext>
          </a:extLst>
        </xdr:cNvPr>
        <xdr:cNvSpPr/>
      </xdr:nvSpPr>
      <xdr:spPr>
        <a:xfrm>
          <a:off x="5278635" y="10618615"/>
          <a:ext cx="2696135" cy="393953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30055</xdr:colOff>
      <xdr:row>59</xdr:row>
      <xdr:rowOff>190500</xdr:rowOff>
    </xdr:from>
    <xdr:to>
      <xdr:col>9</xdr:col>
      <xdr:colOff>37462</xdr:colOff>
      <xdr:row>63</xdr:row>
      <xdr:rowOff>1310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8FCB39FA-6E09-470F-84A7-747D50C90B0F}"/>
            </a:ext>
          </a:extLst>
        </xdr:cNvPr>
        <xdr:cNvSpPr/>
      </xdr:nvSpPr>
      <xdr:spPr>
        <a:xfrm>
          <a:off x="2547376" y="14641286"/>
          <a:ext cx="2021265" cy="79052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335375</xdr:colOff>
      <xdr:row>92</xdr:row>
      <xdr:rowOff>121591</xdr:rowOff>
    </xdr:from>
    <xdr:to>
      <xdr:col>8</xdr:col>
      <xdr:colOff>340835</xdr:colOff>
      <xdr:row>95</xdr:row>
      <xdr:rowOff>160674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56102766-C92B-4A5B-8A9E-E9CCAE867F4E}"/>
            </a:ext>
          </a:extLst>
        </xdr:cNvPr>
        <xdr:cNvSpPr/>
      </xdr:nvSpPr>
      <xdr:spPr>
        <a:xfrm>
          <a:off x="2349232" y="22655020"/>
          <a:ext cx="2019317" cy="77386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476250</xdr:colOff>
      <xdr:row>121</xdr:row>
      <xdr:rowOff>40968</xdr:rowOff>
    </xdr:from>
    <xdr:to>
      <xdr:col>8</xdr:col>
      <xdr:colOff>481710</xdr:colOff>
      <xdr:row>124</xdr:row>
      <xdr:rowOff>80049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806BBAAC-1F68-4462-B5BD-F2A48A46BAA6}"/>
            </a:ext>
          </a:extLst>
        </xdr:cNvPr>
        <xdr:cNvSpPr/>
      </xdr:nvSpPr>
      <xdr:spPr>
        <a:xfrm>
          <a:off x="2490107" y="29677325"/>
          <a:ext cx="2019317" cy="77386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476249</xdr:colOff>
      <xdr:row>143</xdr:row>
      <xdr:rowOff>234871</xdr:rowOff>
    </xdr:from>
    <xdr:to>
      <xdr:col>8</xdr:col>
      <xdr:colOff>463603</xdr:colOff>
      <xdr:row>145</xdr:row>
      <xdr:rowOff>103441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25621577-8B58-434F-965D-9591E582031F}"/>
            </a:ext>
          </a:extLst>
        </xdr:cNvPr>
        <xdr:cNvSpPr/>
      </xdr:nvSpPr>
      <xdr:spPr>
        <a:xfrm>
          <a:off x="476249" y="34582849"/>
          <a:ext cx="4029267" cy="34896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78602</xdr:colOff>
      <xdr:row>146</xdr:row>
      <xdr:rowOff>47584</xdr:rowOff>
    </xdr:from>
    <xdr:to>
      <xdr:col>15</xdr:col>
      <xdr:colOff>393006</xdr:colOff>
      <xdr:row>151</xdr:row>
      <xdr:rowOff>83911</xdr:rowOff>
    </xdr:to>
    <xdr:sp macro="" textlink="">
      <xdr:nvSpPr>
        <xdr:cNvPr id="28" name="吹き出し: 角を丸めた四角形 27">
          <a:extLst>
            <a:ext uri="{FF2B5EF4-FFF2-40B4-BE49-F238E27FC236}">
              <a16:creationId xmlns:a16="http://schemas.microsoft.com/office/drawing/2014/main" id="{ABD20D4A-23C8-4831-9A47-19706BC48617}"/>
            </a:ext>
          </a:extLst>
        </xdr:cNvPr>
        <xdr:cNvSpPr/>
      </xdr:nvSpPr>
      <xdr:spPr>
        <a:xfrm>
          <a:off x="4625754" y="35116149"/>
          <a:ext cx="3345839" cy="1237305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I02:EXCEL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ファイルへのエビデンス成型が完了しました。」が出力されること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I00: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処理が正常に終了しました」が出力されてメニューに戻ること</a:t>
          </a:r>
        </a:p>
      </xdr:txBody>
    </xdr:sp>
    <xdr:clientData/>
  </xdr:twoCellAnchor>
  <xdr:twoCellAnchor>
    <xdr:from>
      <xdr:col>0</xdr:col>
      <xdr:colOff>416615</xdr:colOff>
      <xdr:row>160</xdr:row>
      <xdr:rowOff>168519</xdr:rowOff>
    </xdr:from>
    <xdr:to>
      <xdr:col>12</xdr:col>
      <xdr:colOff>138636</xdr:colOff>
      <xdr:row>161</xdr:row>
      <xdr:rowOff>133674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D302D082-4B53-4824-B000-2859636B9CBA}"/>
            </a:ext>
          </a:extLst>
        </xdr:cNvPr>
        <xdr:cNvSpPr/>
      </xdr:nvSpPr>
      <xdr:spPr>
        <a:xfrm>
          <a:off x="416615" y="38854673"/>
          <a:ext cx="5788713" cy="2069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416615</xdr:colOff>
      <xdr:row>164</xdr:row>
      <xdr:rowOff>120522</xdr:rowOff>
    </xdr:from>
    <xdr:to>
      <xdr:col>12</xdr:col>
      <xdr:colOff>186261</xdr:colOff>
      <xdr:row>165</xdr:row>
      <xdr:rowOff>65955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E820546-EC97-411F-9B89-EBB9363C1145}"/>
            </a:ext>
          </a:extLst>
        </xdr:cNvPr>
        <xdr:cNvSpPr/>
      </xdr:nvSpPr>
      <xdr:spPr>
        <a:xfrm>
          <a:off x="416615" y="39773830"/>
          <a:ext cx="5836338" cy="18722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477227</xdr:colOff>
      <xdr:row>161</xdr:row>
      <xdr:rowOff>190501</xdr:rowOff>
    </xdr:from>
    <xdr:to>
      <xdr:col>20</xdr:col>
      <xdr:colOff>217298</xdr:colOff>
      <xdr:row>164</xdr:row>
      <xdr:rowOff>199908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3CFECEE6-8636-4B85-8DF6-F8ED9C8FF726}"/>
            </a:ext>
          </a:extLst>
        </xdr:cNvPr>
        <xdr:cNvSpPr/>
      </xdr:nvSpPr>
      <xdr:spPr>
        <a:xfrm>
          <a:off x="6543919" y="39118443"/>
          <a:ext cx="3784533" cy="734773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292231</xdr:colOff>
      <xdr:row>176</xdr:row>
      <xdr:rowOff>18222</xdr:rowOff>
    </xdr:from>
    <xdr:to>
      <xdr:col>6</xdr:col>
      <xdr:colOff>20658</xdr:colOff>
      <xdr:row>178</xdr:row>
      <xdr:rowOff>141098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2D1FC500-5EEB-4D7F-A2FC-D20823D868BB}"/>
            </a:ext>
          </a:extLst>
        </xdr:cNvPr>
        <xdr:cNvSpPr/>
      </xdr:nvSpPr>
      <xdr:spPr>
        <a:xfrm>
          <a:off x="797470" y="42292657"/>
          <a:ext cx="2254623" cy="6032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438978</xdr:colOff>
      <xdr:row>181</xdr:row>
      <xdr:rowOff>2880</xdr:rowOff>
    </xdr:from>
    <xdr:to>
      <xdr:col>10</xdr:col>
      <xdr:colOff>78330</xdr:colOff>
      <xdr:row>181</xdr:row>
      <xdr:rowOff>178253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88C7BE6-0990-4467-B7D6-97ED3209646C}"/>
            </a:ext>
          </a:extLst>
        </xdr:cNvPr>
        <xdr:cNvSpPr/>
      </xdr:nvSpPr>
      <xdr:spPr>
        <a:xfrm>
          <a:off x="438978" y="43478293"/>
          <a:ext cx="4691743" cy="17537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49023</xdr:colOff>
      <xdr:row>180</xdr:row>
      <xdr:rowOff>49696</xdr:rowOff>
    </xdr:from>
    <xdr:to>
      <xdr:col>18</xdr:col>
      <xdr:colOff>279524</xdr:colOff>
      <xdr:row>183</xdr:row>
      <xdr:rowOff>134170</xdr:rowOff>
    </xdr:to>
    <xdr:sp macro="" textlink="">
      <xdr:nvSpPr>
        <xdr:cNvPr id="34" name="吹き出し: 角を丸めた四角形 33">
          <a:extLst>
            <a:ext uri="{FF2B5EF4-FFF2-40B4-BE49-F238E27FC236}">
              <a16:creationId xmlns:a16="http://schemas.microsoft.com/office/drawing/2014/main" id="{3C753CAF-542A-4C83-99C4-70C6391CB392}"/>
            </a:ext>
          </a:extLst>
        </xdr:cNvPr>
        <xdr:cNvSpPr/>
      </xdr:nvSpPr>
      <xdr:spPr>
        <a:xfrm>
          <a:off x="5606653" y="43284913"/>
          <a:ext cx="3767175" cy="805061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0</xdr:col>
      <xdr:colOff>306456</xdr:colOff>
      <xdr:row>185</xdr:row>
      <xdr:rowOff>33132</xdr:rowOff>
    </xdr:from>
    <xdr:to>
      <xdr:col>15</xdr:col>
      <xdr:colOff>146163</xdr:colOff>
      <xdr:row>203</xdr:row>
      <xdr:rowOff>99393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9CB6C48-41C6-47BB-93F7-609EF8D71A99}"/>
            </a:ext>
          </a:extLst>
        </xdr:cNvPr>
        <xdr:cNvSpPr/>
      </xdr:nvSpPr>
      <xdr:spPr>
        <a:xfrm>
          <a:off x="306456" y="44469328"/>
          <a:ext cx="7418294" cy="4389782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127526</xdr:colOff>
      <xdr:row>194</xdr:row>
      <xdr:rowOff>13473</xdr:rowOff>
    </xdr:from>
    <xdr:to>
      <xdr:col>24</xdr:col>
      <xdr:colOff>138124</xdr:colOff>
      <xdr:row>198</xdr:row>
      <xdr:rowOff>165435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BAE2F72B-3E08-4D36-8ABA-8186957186AF}"/>
            </a:ext>
          </a:extLst>
        </xdr:cNvPr>
        <xdr:cNvSpPr/>
      </xdr:nvSpPr>
      <xdr:spPr>
        <a:xfrm>
          <a:off x="7706113" y="46611430"/>
          <a:ext cx="4557750" cy="1112744"/>
        </a:xfrm>
        <a:prstGeom prst="wedgeRoundRectCallout">
          <a:avLst>
            <a:gd name="adj1" fmla="val -58397"/>
            <a:gd name="adj2" fmla="val 428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文字化けしていない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・ヘッダ部のセル背景のみ塗りつぶしされていること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・罫線が格子になっていること</a:t>
          </a:r>
        </a:p>
      </xdr:txBody>
    </xdr:sp>
    <xdr:clientData/>
  </xdr:twoCellAnchor>
  <xdr:twoCellAnchor>
    <xdr:from>
      <xdr:col>15</xdr:col>
      <xdr:colOff>168716</xdr:colOff>
      <xdr:row>187</xdr:row>
      <xdr:rowOff>156397</xdr:rowOff>
    </xdr:from>
    <xdr:to>
      <xdr:col>22</xdr:col>
      <xdr:colOff>415144</xdr:colOff>
      <xdr:row>189</xdr:row>
      <xdr:rowOff>239741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B31F3FFA-0B18-4870-A358-E69CAC35C5C3}"/>
            </a:ext>
          </a:extLst>
        </xdr:cNvPr>
        <xdr:cNvSpPr/>
      </xdr:nvSpPr>
      <xdr:spPr>
        <a:xfrm>
          <a:off x="7747303" y="45072984"/>
          <a:ext cx="3783102" cy="563735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16</xdr:col>
      <xdr:colOff>409575</xdr:colOff>
      <xdr:row>240</xdr:row>
      <xdr:rowOff>232522</xdr:rowOff>
    </xdr:from>
    <xdr:to>
      <xdr:col>24</xdr:col>
      <xdr:colOff>258933</xdr:colOff>
      <xdr:row>244</xdr:row>
      <xdr:rowOff>19049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63DEF5FF-4A23-45E2-8ED8-1C44262D4A91}"/>
            </a:ext>
          </a:extLst>
        </xdr:cNvPr>
        <xdr:cNvSpPr/>
      </xdr:nvSpPr>
      <xdr:spPr>
        <a:xfrm>
          <a:off x="8486775" y="57382522"/>
          <a:ext cx="3887958" cy="739027"/>
        </a:xfrm>
        <a:prstGeom prst="wedgeRoundRectCallout">
          <a:avLst>
            <a:gd name="adj1" fmla="val 24523"/>
            <a:gd name="adj2" fmla="val -9814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出力された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ファイルの最終行に改行が含まれないため、セル内での改行が起こらず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TRUE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となっている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1</xdr:rowOff>
    </xdr:from>
    <xdr:to>
      <xdr:col>18</xdr:col>
      <xdr:colOff>0</xdr:colOff>
      <xdr:row>31</xdr:row>
      <xdr:rowOff>16292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51856D-32F6-4457-B75B-89C8F622A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464" y="3184072"/>
          <a:ext cx="8558893" cy="4425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44824</xdr:rowOff>
    </xdr:from>
    <xdr:to>
      <xdr:col>12</xdr:col>
      <xdr:colOff>426098</xdr:colOff>
      <xdr:row>51</xdr:row>
      <xdr:rowOff>181585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56C555-2F65-4001-BC5F-A15641288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265" y="7810500"/>
          <a:ext cx="5973009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215256</xdr:colOff>
      <xdr:row>81</xdr:row>
      <xdr:rowOff>61342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5B3964B-CA13-423A-9C87-2EC83303D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265" y="13178118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10</xdr:col>
      <xdr:colOff>215256</xdr:colOff>
      <xdr:row>108</xdr:row>
      <xdr:rowOff>61342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9B3BDA8-A8ED-4B0A-A0B1-6CB72DEC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265" y="1953185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215256</xdr:colOff>
      <xdr:row>135</xdr:row>
      <xdr:rowOff>61342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8E0AE0-543E-42BF-A36A-EA84EBAC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4265" y="25885588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12</xdr:col>
      <xdr:colOff>426098</xdr:colOff>
      <xdr:row>155</xdr:row>
      <xdr:rowOff>174868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9D08BF-8DED-407F-AD1D-00098588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4265" y="32239324"/>
          <a:ext cx="5973009" cy="4410691"/>
        </a:xfrm>
        <a:prstGeom prst="rect">
          <a:avLst/>
        </a:prstGeom>
      </xdr:spPr>
    </xdr:pic>
    <xdr:clientData/>
  </xdr:twoCellAnchor>
  <xdr:twoCellAnchor>
    <xdr:from>
      <xdr:col>3</xdr:col>
      <xdr:colOff>187264</xdr:colOff>
      <xdr:row>29</xdr:row>
      <xdr:rowOff>12807</xdr:rowOff>
    </xdr:from>
    <xdr:to>
      <xdr:col>10</xdr:col>
      <xdr:colOff>215348</xdr:colOff>
      <xdr:row>30</xdr:row>
      <xdr:rowOff>223630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DC22FA3D-59EE-4D2D-911B-408E2FA5AC8E}"/>
            </a:ext>
          </a:extLst>
        </xdr:cNvPr>
        <xdr:cNvSpPr/>
      </xdr:nvSpPr>
      <xdr:spPr>
        <a:xfrm>
          <a:off x="1702981" y="6978481"/>
          <a:ext cx="3564758" cy="451019"/>
        </a:xfrm>
        <a:prstGeom prst="wedgeRoundRectCallout">
          <a:avLst>
            <a:gd name="adj1" fmla="val -62244"/>
            <a:gd name="adj2" fmla="val -5911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テーブルのデータを削除する</a:t>
          </a:r>
        </a:p>
      </xdr:txBody>
    </xdr:sp>
    <xdr:clientData/>
  </xdr:twoCellAnchor>
  <xdr:twoCellAnchor>
    <xdr:from>
      <xdr:col>1</xdr:col>
      <xdr:colOff>285750</xdr:colOff>
      <xdr:row>49</xdr:row>
      <xdr:rowOff>64020</xdr:rowOff>
    </xdr:from>
    <xdr:to>
      <xdr:col>6</xdr:col>
      <xdr:colOff>87267</xdr:colOff>
      <xdr:row>51</xdr:row>
      <xdr:rowOff>135396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2D18ED-3552-42ED-9E02-0C70AD60DA73}"/>
            </a:ext>
          </a:extLst>
        </xdr:cNvPr>
        <xdr:cNvSpPr/>
      </xdr:nvSpPr>
      <xdr:spPr>
        <a:xfrm>
          <a:off x="790575" y="11732145"/>
          <a:ext cx="2325642" cy="5476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258960</xdr:colOff>
      <xdr:row>48</xdr:row>
      <xdr:rowOff>0</xdr:rowOff>
    </xdr:from>
    <xdr:to>
      <xdr:col>15</xdr:col>
      <xdr:colOff>430970</xdr:colOff>
      <xdr:row>49</xdr:row>
      <xdr:rowOff>155828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AD2625C-455A-4BB1-9FD1-15D2744B95B1}"/>
            </a:ext>
          </a:extLst>
        </xdr:cNvPr>
        <xdr:cNvSpPr/>
      </xdr:nvSpPr>
      <xdr:spPr>
        <a:xfrm>
          <a:off x="5307210" y="11430000"/>
          <a:ext cx="2696135" cy="393953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434269</xdr:colOff>
      <xdr:row>62</xdr:row>
      <xdr:rowOff>156882</xdr:rowOff>
    </xdr:from>
    <xdr:to>
      <xdr:col>8</xdr:col>
      <xdr:colOff>441675</xdr:colOff>
      <xdr:row>65</xdr:row>
      <xdr:rowOff>203016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B2A09246-0406-4B9E-A836-4CB8D55E899E}"/>
            </a:ext>
          </a:extLst>
        </xdr:cNvPr>
        <xdr:cNvSpPr/>
      </xdr:nvSpPr>
      <xdr:spPr>
        <a:xfrm>
          <a:off x="2451328" y="14746941"/>
          <a:ext cx="2024465" cy="75210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371475</xdr:colOff>
      <xdr:row>96</xdr:row>
      <xdr:rowOff>118790</xdr:rowOff>
    </xdr:from>
    <xdr:to>
      <xdr:col>8</xdr:col>
      <xdr:colOff>376935</xdr:colOff>
      <xdr:row>99</xdr:row>
      <xdr:rowOff>157872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CCE2E67E-0B7F-49BE-88CC-E1CBB073A9F0}"/>
            </a:ext>
          </a:extLst>
        </xdr:cNvPr>
        <xdr:cNvSpPr/>
      </xdr:nvSpPr>
      <xdr:spPr>
        <a:xfrm>
          <a:off x="2390775" y="22978790"/>
          <a:ext cx="2024760" cy="75345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480391</xdr:colOff>
      <xdr:row>123</xdr:row>
      <xdr:rowOff>133350</xdr:rowOff>
    </xdr:from>
    <xdr:to>
      <xdr:col>5</xdr:col>
      <xdr:colOff>438979</xdr:colOff>
      <xdr:row>124</xdr:row>
      <xdr:rowOff>231913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F1893C0-0187-40DD-9466-73A50BBF68ED}"/>
            </a:ext>
          </a:extLst>
        </xdr:cNvPr>
        <xdr:cNvSpPr/>
      </xdr:nvSpPr>
      <xdr:spPr>
        <a:xfrm>
          <a:off x="480391" y="29677415"/>
          <a:ext cx="2484784" cy="3387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79169</xdr:colOff>
      <xdr:row>124</xdr:row>
      <xdr:rowOff>63428</xdr:rowOff>
    </xdr:from>
    <xdr:to>
      <xdr:col>16</xdr:col>
      <xdr:colOff>204994</xdr:colOff>
      <xdr:row>127</xdr:row>
      <xdr:rowOff>102510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1E5066A0-83FA-4035-94A7-32529E677C70}"/>
            </a:ext>
          </a:extLst>
        </xdr:cNvPr>
        <xdr:cNvSpPr/>
      </xdr:nvSpPr>
      <xdr:spPr>
        <a:xfrm>
          <a:off x="3615843" y="29847689"/>
          <a:ext cx="4672977" cy="759669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E03:TBL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データが存在しません」が出力されること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  <xdr:twoCellAnchor>
    <xdr:from>
      <xdr:col>1</xdr:col>
      <xdr:colOff>282583</xdr:colOff>
      <xdr:row>153</xdr:row>
      <xdr:rowOff>25532</xdr:rowOff>
    </xdr:from>
    <xdr:to>
      <xdr:col>6</xdr:col>
      <xdr:colOff>84100</xdr:colOff>
      <xdr:row>155</xdr:row>
      <xdr:rowOff>96908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41E160-6B23-4E77-87E9-46FCF9F8C39B}"/>
            </a:ext>
          </a:extLst>
        </xdr:cNvPr>
        <xdr:cNvSpPr/>
      </xdr:nvSpPr>
      <xdr:spPr>
        <a:xfrm>
          <a:off x="787822" y="36775467"/>
          <a:ext cx="2327713" cy="55176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222662</xdr:colOff>
      <xdr:row>156</xdr:row>
      <xdr:rowOff>218272</xdr:rowOff>
    </xdr:from>
    <xdr:to>
      <xdr:col>7</xdr:col>
      <xdr:colOff>394672</xdr:colOff>
      <xdr:row>159</xdr:row>
      <xdr:rowOff>182217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38B7E018-0A5D-43EC-83AF-0C79FDBCBBE3}"/>
            </a:ext>
          </a:extLst>
        </xdr:cNvPr>
        <xdr:cNvSpPr/>
      </xdr:nvSpPr>
      <xdr:spPr>
        <a:xfrm>
          <a:off x="1233140" y="37688794"/>
          <a:ext cx="2698206" cy="684532"/>
        </a:xfrm>
        <a:prstGeom prst="wedgeRoundRectCallout">
          <a:avLst>
            <a:gd name="adj1" fmla="val -33103"/>
            <a:gd name="adj2" fmla="val -853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処理後フォルダ内容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新規にファイルが作成されていない</a:t>
          </a:r>
          <a:endParaRPr lang="ja-JP" altLang="ja-JP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41412</xdr:rowOff>
    </xdr:from>
    <xdr:to>
      <xdr:col>13</xdr:col>
      <xdr:colOff>198174</xdr:colOff>
      <xdr:row>26</xdr:row>
      <xdr:rowOff>77239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7AA610-1FD5-4C18-9DF0-E9815568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810" y="3115688"/>
          <a:ext cx="6267898" cy="31101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33130</xdr:rowOff>
    </xdr:from>
    <xdr:to>
      <xdr:col>12</xdr:col>
      <xdr:colOff>434902</xdr:colOff>
      <xdr:row>64</xdr:row>
      <xdr:rowOff>1733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5E0A3AC-30FB-4D32-B78E-E905BC48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239" y="11082130"/>
          <a:ext cx="5992533" cy="4292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10</xdr:col>
      <xdr:colOff>222459</xdr:colOff>
      <xdr:row>92</xdr:row>
      <xdr:rowOff>66145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5EBD1E-95C3-4E98-B362-129132BCB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3716000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10</xdr:col>
      <xdr:colOff>222459</xdr:colOff>
      <xdr:row>118</xdr:row>
      <xdr:rowOff>66145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A43ADA6-45A4-4A2D-9536-A02479BE9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20084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20</xdr:col>
      <xdr:colOff>398719</xdr:colOff>
      <xdr:row>157</xdr:row>
      <xdr:rowOff>92445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63300BA-A144-45A9-B6D1-52C4F1C28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6452286"/>
          <a:ext cx="9964541" cy="9154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434902</xdr:colOff>
      <xdr:row>178</xdr:row>
      <xdr:rowOff>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7A7D77-3E47-4D20-BB6F-8B5810184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36249429"/>
          <a:ext cx="5973009" cy="44106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107673</xdr:rowOff>
    </xdr:from>
    <xdr:to>
      <xdr:col>17</xdr:col>
      <xdr:colOff>488674</xdr:colOff>
      <xdr:row>45</xdr:row>
      <xdr:rowOff>36266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A2AF2BB-6CB3-4EF7-9438-A3752114C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5239" y="6592956"/>
          <a:ext cx="8572500" cy="4252114"/>
        </a:xfrm>
        <a:prstGeom prst="rect">
          <a:avLst/>
        </a:prstGeom>
      </xdr:spPr>
    </xdr:pic>
    <xdr:clientData/>
  </xdr:twoCellAnchor>
  <xdr:twoCellAnchor>
    <xdr:from>
      <xdr:col>1</xdr:col>
      <xdr:colOff>257736</xdr:colOff>
      <xdr:row>175</xdr:row>
      <xdr:rowOff>123264</xdr:rowOff>
    </xdr:from>
    <xdr:to>
      <xdr:col>6</xdr:col>
      <xdr:colOff>67326</xdr:colOff>
      <xdr:row>177</xdr:row>
      <xdr:rowOff>185174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4B84529-F624-45C7-BE47-92FEE507120D}"/>
            </a:ext>
          </a:extLst>
        </xdr:cNvPr>
        <xdr:cNvSpPr/>
      </xdr:nvSpPr>
      <xdr:spPr>
        <a:xfrm>
          <a:off x="762001" y="41304882"/>
          <a:ext cx="2330913" cy="5325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198790</xdr:colOff>
      <xdr:row>179</xdr:row>
      <xdr:rowOff>66482</xdr:rowOff>
    </xdr:from>
    <xdr:to>
      <xdr:col>7</xdr:col>
      <xdr:colOff>380474</xdr:colOff>
      <xdr:row>182</xdr:row>
      <xdr:rowOff>16229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A4E878A0-544D-40BA-BDF7-2AFFA23CB83D}"/>
            </a:ext>
          </a:extLst>
        </xdr:cNvPr>
        <xdr:cNvSpPr/>
      </xdr:nvSpPr>
      <xdr:spPr>
        <a:xfrm>
          <a:off x="1207319" y="42189394"/>
          <a:ext cx="2703008" cy="655717"/>
        </a:xfrm>
        <a:prstGeom prst="wedgeRoundRectCallout">
          <a:avLst>
            <a:gd name="adj1" fmla="val -33103"/>
            <a:gd name="adj2" fmla="val -853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処理後フォルダ内容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新規にファイルが作成されていない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270612</xdr:colOff>
      <xdr:row>74</xdr:row>
      <xdr:rowOff>190500</xdr:rowOff>
    </xdr:from>
    <xdr:to>
      <xdr:col>7</xdr:col>
      <xdr:colOff>290065</xdr:colOff>
      <xdr:row>77</xdr:row>
      <xdr:rowOff>229857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3FD29690-9427-4928-9CFB-48D9BDD1895D}"/>
            </a:ext>
          </a:extLst>
        </xdr:cNvPr>
        <xdr:cNvSpPr/>
      </xdr:nvSpPr>
      <xdr:spPr>
        <a:xfrm>
          <a:off x="1777294" y="18132136"/>
          <a:ext cx="2028362" cy="766721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3</xdr:col>
      <xdr:colOff>316675</xdr:colOff>
      <xdr:row>107</xdr:row>
      <xdr:rowOff>75607</xdr:rowOff>
    </xdr:from>
    <xdr:to>
      <xdr:col>7</xdr:col>
      <xdr:colOff>334182</xdr:colOff>
      <xdr:row>110</xdr:row>
      <xdr:rowOff>107911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07147A0-D230-4A2B-B51B-2AF8070BF7DD}"/>
            </a:ext>
          </a:extLst>
        </xdr:cNvPr>
        <xdr:cNvSpPr/>
      </xdr:nvSpPr>
      <xdr:spPr>
        <a:xfrm>
          <a:off x="1827068" y="26282964"/>
          <a:ext cx="2031364" cy="767090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242208</xdr:colOff>
      <xdr:row>61</xdr:row>
      <xdr:rowOff>116438</xdr:rowOff>
    </xdr:from>
    <xdr:to>
      <xdr:col>6</xdr:col>
      <xdr:colOff>52599</xdr:colOff>
      <xdr:row>63</xdr:row>
      <xdr:rowOff>178348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D9987EE-B3AA-4F7E-B7ED-A87BB4A0C88E}"/>
            </a:ext>
          </a:extLst>
        </xdr:cNvPr>
        <xdr:cNvSpPr/>
      </xdr:nvSpPr>
      <xdr:spPr>
        <a:xfrm>
          <a:off x="747033" y="14642063"/>
          <a:ext cx="2334516" cy="538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231391</xdr:colOff>
      <xdr:row>60</xdr:row>
      <xdr:rowOff>57151</xdr:rowOff>
    </xdr:from>
    <xdr:to>
      <xdr:col>15</xdr:col>
      <xdr:colOff>412276</xdr:colOff>
      <xdr:row>61</xdr:row>
      <xdr:rowOff>201443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96BD5B37-288D-40CA-81C1-D5F1DF1F0553}"/>
            </a:ext>
          </a:extLst>
        </xdr:cNvPr>
        <xdr:cNvSpPr/>
      </xdr:nvSpPr>
      <xdr:spPr>
        <a:xfrm>
          <a:off x="5279641" y="14344651"/>
          <a:ext cx="2705010" cy="382417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470489</xdr:colOff>
      <xdr:row>28</xdr:row>
      <xdr:rowOff>49673</xdr:rowOff>
    </xdr:from>
    <xdr:to>
      <xdr:col>3</xdr:col>
      <xdr:colOff>131379</xdr:colOff>
      <xdr:row>29</xdr:row>
      <xdr:rowOff>137948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6963662-F5B3-4E05-8E87-91565CE267A2}"/>
            </a:ext>
          </a:extLst>
        </xdr:cNvPr>
        <xdr:cNvSpPr/>
      </xdr:nvSpPr>
      <xdr:spPr>
        <a:xfrm>
          <a:off x="470489" y="6671190"/>
          <a:ext cx="1178321" cy="3247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282466</xdr:colOff>
      <xdr:row>18</xdr:row>
      <xdr:rowOff>39413</xdr:rowOff>
    </xdr:from>
    <xdr:to>
      <xdr:col>8</xdr:col>
      <xdr:colOff>387569</xdr:colOff>
      <xdr:row>18</xdr:row>
      <xdr:rowOff>39413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8509288-59A3-4E0B-AD9D-B60D9693D070}"/>
            </a:ext>
          </a:extLst>
        </xdr:cNvPr>
        <xdr:cNvCxnSpPr/>
      </xdr:nvCxnSpPr>
      <xdr:spPr>
        <a:xfrm>
          <a:off x="788276" y="4296103"/>
          <a:ext cx="3645776" cy="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400708</xdr:colOff>
      <xdr:row>16</xdr:row>
      <xdr:rowOff>164223</xdr:rowOff>
    </xdr:from>
    <xdr:to>
      <xdr:col>5</xdr:col>
      <xdr:colOff>32518</xdr:colOff>
      <xdr:row>29</xdr:row>
      <xdr:rowOff>170793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856F523C-DD99-4557-96CE-3CA5AA59559F}"/>
            </a:ext>
          </a:extLst>
        </xdr:cNvPr>
        <xdr:cNvSpPr/>
      </xdr:nvSpPr>
      <xdr:spPr>
        <a:xfrm rot="2475950" flipH="1" flipV="1">
          <a:off x="2417767" y="3929399"/>
          <a:ext cx="136075" cy="3065776"/>
        </a:xfrm>
        <a:prstGeom prst="down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155191</xdr:colOff>
      <xdr:row>23</xdr:row>
      <xdr:rowOff>76201</xdr:rowOff>
    </xdr:from>
    <xdr:to>
      <xdr:col>10</xdr:col>
      <xdr:colOff>336076</xdr:colOff>
      <xdr:row>24</xdr:row>
      <xdr:rowOff>220493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7806D5B2-D125-40F1-B11D-949B2DD1930C}"/>
            </a:ext>
          </a:extLst>
        </xdr:cNvPr>
        <xdr:cNvSpPr/>
      </xdr:nvSpPr>
      <xdr:spPr>
        <a:xfrm>
          <a:off x="2679316" y="5553076"/>
          <a:ext cx="2705010" cy="382417"/>
        </a:xfrm>
        <a:prstGeom prst="wedgeRoundRectCallout">
          <a:avLst>
            <a:gd name="adj1" fmla="val -65856"/>
            <a:gd name="adj2" fmla="val 473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誤ったポート番号を設定しておく</a:t>
          </a:r>
        </a:p>
      </xdr:txBody>
    </xdr:sp>
    <xdr:clientData/>
  </xdr:twoCellAnchor>
  <xdr:twoCellAnchor>
    <xdr:from>
      <xdr:col>0</xdr:col>
      <xdr:colOff>448235</xdr:colOff>
      <xdr:row>145</xdr:row>
      <xdr:rowOff>89647</xdr:rowOff>
    </xdr:from>
    <xdr:to>
      <xdr:col>6</xdr:col>
      <xdr:colOff>24848</xdr:colOff>
      <xdr:row>146</xdr:row>
      <xdr:rowOff>193083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01BCFC4-4D79-4B40-9AD1-C10DB72D8569}"/>
            </a:ext>
          </a:extLst>
        </xdr:cNvPr>
        <xdr:cNvSpPr/>
      </xdr:nvSpPr>
      <xdr:spPr>
        <a:xfrm>
          <a:off x="448235" y="34918017"/>
          <a:ext cx="2608048" cy="3436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178073</xdr:colOff>
      <xdr:row>146</xdr:row>
      <xdr:rowOff>57729</xdr:rowOff>
    </xdr:from>
    <xdr:to>
      <xdr:col>16</xdr:col>
      <xdr:colOff>312668</xdr:colOff>
      <xdr:row>149</xdr:row>
      <xdr:rowOff>111427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7F5B85C5-FC4A-4E0A-96F4-78D9E7D657D1}"/>
            </a:ext>
          </a:extLst>
        </xdr:cNvPr>
        <xdr:cNvSpPr/>
      </xdr:nvSpPr>
      <xdr:spPr>
        <a:xfrm>
          <a:off x="3714747" y="35126294"/>
          <a:ext cx="4681747" cy="774285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E02:TBL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データ取得に失敗しました。」が出力されること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434902</xdr:colOff>
      <xdr:row>30</xdr:row>
      <xdr:rowOff>227852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48BAB3-1F62-4021-9872-73EA3748C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464" y="3184071"/>
          <a:ext cx="5973009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10</xdr:col>
      <xdr:colOff>222459</xdr:colOff>
      <xdr:row>60</xdr:row>
      <xdr:rowOff>66145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836422-87E6-4C4E-B4FA-9FC9AEB10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9797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222459</xdr:colOff>
      <xdr:row>86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1AE5DF-208D-4ACB-9B2D-9F1881470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61652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10</xdr:col>
      <xdr:colOff>222459</xdr:colOff>
      <xdr:row>112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994F0-4EF3-4ED5-AC83-D550E7FA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225334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434902</xdr:colOff>
      <xdr:row>131</xdr:row>
      <xdr:rowOff>227852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051739-32A8-4067-B7FB-02D968A0F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8901571"/>
          <a:ext cx="5973009" cy="4391638"/>
        </a:xfrm>
        <a:prstGeom prst="rect">
          <a:avLst/>
        </a:prstGeom>
      </xdr:spPr>
    </xdr:pic>
    <xdr:clientData/>
  </xdr:twoCellAnchor>
  <xdr:twoCellAnchor>
    <xdr:from>
      <xdr:col>1</xdr:col>
      <xdr:colOff>240196</xdr:colOff>
      <xdr:row>129</xdr:row>
      <xdr:rowOff>132521</xdr:rowOff>
    </xdr:from>
    <xdr:to>
      <xdr:col>6</xdr:col>
      <xdr:colOff>54814</xdr:colOff>
      <xdr:row>131</xdr:row>
      <xdr:rowOff>180825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A8FA1C2-F3D1-41BC-B81E-5C5847C97E37}"/>
            </a:ext>
          </a:extLst>
        </xdr:cNvPr>
        <xdr:cNvSpPr/>
      </xdr:nvSpPr>
      <xdr:spPr>
        <a:xfrm>
          <a:off x="745435" y="32078543"/>
          <a:ext cx="2340814" cy="5286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180836</xdr:colOff>
      <xdr:row>133</xdr:row>
      <xdr:rowOff>53258</xdr:rowOff>
    </xdr:from>
    <xdr:to>
      <xdr:col>7</xdr:col>
      <xdr:colOff>371097</xdr:colOff>
      <xdr:row>135</xdr:row>
      <xdr:rowOff>222789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998EB4AA-53AE-4467-ADB8-4C3378377193}"/>
            </a:ext>
          </a:extLst>
        </xdr:cNvPr>
        <xdr:cNvSpPr/>
      </xdr:nvSpPr>
      <xdr:spPr>
        <a:xfrm>
          <a:off x="1191314" y="32960062"/>
          <a:ext cx="2716457" cy="649923"/>
        </a:xfrm>
        <a:prstGeom prst="wedgeRoundRectCallout">
          <a:avLst>
            <a:gd name="adj1" fmla="val -33103"/>
            <a:gd name="adj2" fmla="val -853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処理後フォルダ内容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新規にファイルが作成されていない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276225</xdr:colOff>
      <xdr:row>28</xdr:row>
      <xdr:rowOff>125962</xdr:rowOff>
    </xdr:from>
    <xdr:to>
      <xdr:col>6</xdr:col>
      <xdr:colOff>86616</xdr:colOff>
      <xdr:row>30</xdr:row>
      <xdr:rowOff>187872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EB2D43F-1FFF-4805-8173-CEF0BE157641}"/>
            </a:ext>
          </a:extLst>
        </xdr:cNvPr>
        <xdr:cNvSpPr/>
      </xdr:nvSpPr>
      <xdr:spPr>
        <a:xfrm>
          <a:off x="781050" y="6793462"/>
          <a:ext cx="2334516" cy="538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265408</xdr:colOff>
      <xdr:row>27</xdr:row>
      <xdr:rowOff>66675</xdr:rowOff>
    </xdr:from>
    <xdr:to>
      <xdr:col>15</xdr:col>
      <xdr:colOff>446293</xdr:colOff>
      <xdr:row>28</xdr:row>
      <xdr:rowOff>210967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702D88DD-86B1-43B2-86F5-6639AEC0095F}"/>
            </a:ext>
          </a:extLst>
        </xdr:cNvPr>
        <xdr:cNvSpPr/>
      </xdr:nvSpPr>
      <xdr:spPr>
        <a:xfrm>
          <a:off x="5313658" y="6496050"/>
          <a:ext cx="2705010" cy="382417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276225</xdr:colOff>
      <xdr:row>42</xdr:row>
      <xdr:rowOff>161925</xdr:rowOff>
    </xdr:from>
    <xdr:to>
      <xdr:col>8</xdr:col>
      <xdr:colOff>293437</xdr:colOff>
      <xdr:row>45</xdr:row>
      <xdr:rowOff>192878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30636DDC-ED15-4180-B6EB-94E2EC84D52D}"/>
            </a:ext>
          </a:extLst>
        </xdr:cNvPr>
        <xdr:cNvSpPr/>
      </xdr:nvSpPr>
      <xdr:spPr>
        <a:xfrm>
          <a:off x="2295525" y="11115675"/>
          <a:ext cx="2036512" cy="74532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322288</xdr:colOff>
      <xdr:row>74</xdr:row>
      <xdr:rowOff>192709</xdr:rowOff>
    </xdr:from>
    <xdr:to>
      <xdr:col>8</xdr:col>
      <xdr:colOff>337554</xdr:colOff>
      <xdr:row>77</xdr:row>
      <xdr:rowOff>216608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569DE288-A307-4F4A-BE7E-8E311A545D68}"/>
            </a:ext>
          </a:extLst>
        </xdr:cNvPr>
        <xdr:cNvSpPr/>
      </xdr:nvSpPr>
      <xdr:spPr>
        <a:xfrm>
          <a:off x="2341588" y="18766459"/>
          <a:ext cx="2034566" cy="73827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>
              <a:effectLst/>
            </a:rPr>
            <a:t>異常値</a:t>
          </a:r>
          <a:r>
            <a:rPr lang="en-US" altLang="ja-JP">
              <a:effectLst/>
            </a:rPr>
            <a:t>10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472109</xdr:colOff>
      <xdr:row>100</xdr:row>
      <xdr:rowOff>240195</xdr:rowOff>
    </xdr:from>
    <xdr:to>
      <xdr:col>5</xdr:col>
      <xdr:colOff>281609</xdr:colOff>
      <xdr:row>102</xdr:row>
      <xdr:rowOff>100634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AF8C420-16D7-400E-9121-D9E2F2D4DB86}"/>
            </a:ext>
          </a:extLst>
        </xdr:cNvPr>
        <xdr:cNvSpPr/>
      </xdr:nvSpPr>
      <xdr:spPr>
        <a:xfrm>
          <a:off x="472109" y="25220543"/>
          <a:ext cx="2335696" cy="3408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443190</xdr:colOff>
      <xdr:row>101</xdr:row>
      <xdr:rowOff>203405</xdr:rowOff>
    </xdr:from>
    <xdr:to>
      <xdr:col>16</xdr:col>
      <xdr:colOff>67503</xdr:colOff>
      <xdr:row>105</xdr:row>
      <xdr:rowOff>10574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52138385-2118-4339-902B-5B05B4F6222E}"/>
            </a:ext>
          </a:extLst>
        </xdr:cNvPr>
        <xdr:cNvSpPr/>
      </xdr:nvSpPr>
      <xdr:spPr>
        <a:xfrm>
          <a:off x="3474625" y="25423948"/>
          <a:ext cx="4676704" cy="767952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E04:1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で入力してください」が出力されること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29</xdr:col>
      <xdr:colOff>87705</xdr:colOff>
      <xdr:row>19</xdr:row>
      <xdr:rowOff>168957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22D690-ECAB-4FF3-86E6-BA4C791E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464" y="3184071"/>
          <a:ext cx="14184705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434902</xdr:colOff>
      <xdr:row>39</xdr:row>
      <xdr:rowOff>227853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B2084D-78F4-4F9E-9FEA-51B0B22D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5388429"/>
          <a:ext cx="5973009" cy="4391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222459</xdr:colOff>
      <xdr:row>68</xdr:row>
      <xdr:rowOff>66144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CA8335-2439-478A-8883-9463C52DB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0776857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222459</xdr:colOff>
      <xdr:row>94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97F4BAD-3C67-4A02-B4C3-A589A1AF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17145000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222459</xdr:colOff>
      <xdr:row>120</xdr:row>
      <xdr:rowOff>66144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403BAE-0D1D-4097-8C73-71279532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3513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10</xdr:col>
      <xdr:colOff>222459</xdr:colOff>
      <xdr:row>146</xdr:row>
      <xdr:rowOff>66145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C12C071-846E-4F66-875F-B9E74FBD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298812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12</xdr:col>
      <xdr:colOff>434902</xdr:colOff>
      <xdr:row>168</xdr:row>
      <xdr:rowOff>236121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009ACE6-B90B-4DEC-A84B-8A66DFFA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36249429"/>
          <a:ext cx="5973009" cy="5134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434902</xdr:colOff>
      <xdr:row>173</xdr:row>
      <xdr:rowOff>27320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C0CFB93-52E8-47A1-962D-05BEAE212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1637857"/>
          <a:ext cx="5973009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40821</xdr:rowOff>
    </xdr:from>
    <xdr:to>
      <xdr:col>14</xdr:col>
      <xdr:colOff>489857</xdr:colOff>
      <xdr:row>180</xdr:row>
      <xdr:rowOff>215854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79A714D-AB3D-4EC0-A3A4-9B7E03D0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42903321"/>
          <a:ext cx="7034893" cy="1399676"/>
        </a:xfrm>
        <a:prstGeom prst="rect">
          <a:avLst/>
        </a:prstGeom>
      </xdr:spPr>
    </xdr:pic>
    <xdr:clientData/>
  </xdr:twoCellAnchor>
  <xdr:twoCellAnchor>
    <xdr:from>
      <xdr:col>5</xdr:col>
      <xdr:colOff>149679</xdr:colOff>
      <xdr:row>193</xdr:row>
      <xdr:rowOff>68036</xdr:rowOff>
    </xdr:from>
    <xdr:to>
      <xdr:col>5</xdr:col>
      <xdr:colOff>376590</xdr:colOff>
      <xdr:row>196</xdr:row>
      <xdr:rowOff>125153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66DC2EE5-98D0-4DE2-BEBE-B67AC85A85C3}"/>
            </a:ext>
          </a:extLst>
        </xdr:cNvPr>
        <xdr:cNvSpPr/>
      </xdr:nvSpPr>
      <xdr:spPr>
        <a:xfrm>
          <a:off x="2667000" y="47094322"/>
          <a:ext cx="226911" cy="791902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149679</xdr:colOff>
      <xdr:row>204</xdr:row>
      <xdr:rowOff>183292</xdr:rowOff>
    </xdr:from>
    <xdr:to>
      <xdr:col>5</xdr:col>
      <xdr:colOff>376590</xdr:colOff>
      <xdr:row>208</xdr:row>
      <xdr:rowOff>215</xdr:rowOff>
    </xdr:to>
    <xdr:sp macro="" textlink="">
      <xdr:nvSpPr>
        <xdr:cNvPr id="12" name="矢印: 下 11">
          <a:extLst>
            <a:ext uri="{FF2B5EF4-FFF2-40B4-BE49-F238E27FC236}">
              <a16:creationId xmlns:a16="http://schemas.microsoft.com/office/drawing/2014/main" id="{DCA0CE14-27A6-4283-A90C-0F75876A043B}"/>
            </a:ext>
          </a:extLst>
        </xdr:cNvPr>
        <xdr:cNvSpPr/>
      </xdr:nvSpPr>
      <xdr:spPr>
        <a:xfrm>
          <a:off x="2667000" y="49903792"/>
          <a:ext cx="226911" cy="796637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235323</xdr:colOff>
      <xdr:row>37</xdr:row>
      <xdr:rowOff>130923</xdr:rowOff>
    </xdr:from>
    <xdr:to>
      <xdr:col>6</xdr:col>
      <xdr:colOff>51718</xdr:colOff>
      <xdr:row>39</xdr:row>
      <xdr:rowOff>179226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243C665-5F75-4CF1-9DF4-6664AA958381}"/>
            </a:ext>
          </a:extLst>
        </xdr:cNvPr>
        <xdr:cNvSpPr/>
      </xdr:nvSpPr>
      <xdr:spPr>
        <a:xfrm>
          <a:off x="739588" y="8837894"/>
          <a:ext cx="2337718" cy="518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236754</xdr:colOff>
      <xdr:row>36</xdr:row>
      <xdr:rowOff>78441</xdr:rowOff>
    </xdr:from>
    <xdr:to>
      <xdr:col>15</xdr:col>
      <xdr:colOff>424441</xdr:colOff>
      <xdr:row>37</xdr:row>
      <xdr:rowOff>215928</xdr:rowOff>
    </xdr:to>
    <xdr:sp macro="" textlink="">
      <xdr:nvSpPr>
        <xdr:cNvPr id="14" name="吹き出し: 角を丸めた四角形 13">
          <a:extLst>
            <a:ext uri="{FF2B5EF4-FFF2-40B4-BE49-F238E27FC236}">
              <a16:creationId xmlns:a16="http://schemas.microsoft.com/office/drawing/2014/main" id="{7EFA18F8-FB38-4860-B57A-D3912C6378BC}"/>
            </a:ext>
          </a:extLst>
        </xdr:cNvPr>
        <xdr:cNvSpPr/>
      </xdr:nvSpPr>
      <xdr:spPr>
        <a:xfrm>
          <a:off x="5279401" y="8550088"/>
          <a:ext cx="2709011" cy="372811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392205</xdr:colOff>
      <xdr:row>21</xdr:row>
      <xdr:rowOff>168088</xdr:rowOff>
    </xdr:from>
    <xdr:to>
      <xdr:col>21</xdr:col>
      <xdr:colOff>59917</xdr:colOff>
      <xdr:row>24</xdr:row>
      <xdr:rowOff>216310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9DC13722-26C3-496C-ADDB-7E64B4BF02BE}"/>
            </a:ext>
          </a:extLst>
        </xdr:cNvPr>
        <xdr:cNvSpPr/>
      </xdr:nvSpPr>
      <xdr:spPr>
        <a:xfrm>
          <a:off x="7956176" y="5109882"/>
          <a:ext cx="2693300" cy="754193"/>
        </a:xfrm>
        <a:prstGeom prst="wedgeRoundRectCallout">
          <a:avLst>
            <a:gd name="adj1" fmla="val -46224"/>
            <a:gd name="adj2" fmla="val -1095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4</xdr:col>
      <xdr:colOff>190500</xdr:colOff>
      <xdr:row>50</xdr:row>
      <xdr:rowOff>112059</xdr:rowOff>
    </xdr:from>
    <xdr:to>
      <xdr:col>8</xdr:col>
      <xdr:colOff>209953</xdr:colOff>
      <xdr:row>53</xdr:row>
      <xdr:rowOff>151416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9909AC99-2A2A-4CD3-8BF1-FAFD9249D87F}"/>
            </a:ext>
          </a:extLst>
        </xdr:cNvPr>
        <xdr:cNvSpPr/>
      </xdr:nvSpPr>
      <xdr:spPr>
        <a:xfrm>
          <a:off x="2207559" y="11878235"/>
          <a:ext cx="2036512" cy="74532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4</xdr:col>
      <xdr:colOff>236563</xdr:colOff>
      <xdr:row>82</xdr:row>
      <xdr:rowOff>232490</xdr:rowOff>
    </xdr:from>
    <xdr:to>
      <xdr:col>8</xdr:col>
      <xdr:colOff>254070</xdr:colOff>
      <xdr:row>86</xdr:row>
      <xdr:rowOff>29469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D5A517BF-9759-438A-A389-DAC91FB365CD}"/>
            </a:ext>
          </a:extLst>
        </xdr:cNvPr>
        <xdr:cNvSpPr/>
      </xdr:nvSpPr>
      <xdr:spPr>
        <a:xfrm>
          <a:off x="2253622" y="19529019"/>
          <a:ext cx="2034566" cy="73827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381000</xdr:colOff>
      <xdr:row>111</xdr:row>
      <xdr:rowOff>134471</xdr:rowOff>
    </xdr:from>
    <xdr:to>
      <xdr:col>7</xdr:col>
      <xdr:colOff>400163</xdr:colOff>
      <xdr:row>114</xdr:row>
      <xdr:rowOff>172987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5F2210F0-8007-4347-A87E-4002A354E112}"/>
            </a:ext>
          </a:extLst>
        </xdr:cNvPr>
        <xdr:cNvSpPr/>
      </xdr:nvSpPr>
      <xdr:spPr>
        <a:xfrm>
          <a:off x="1893794" y="26255383"/>
          <a:ext cx="2036222" cy="744486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>
              <a:effectLst/>
            </a:rPr>
            <a:t>異常値</a:t>
          </a:r>
          <a:r>
            <a:rPr lang="en-US" altLang="ja-JP">
              <a:effectLst/>
            </a:rPr>
            <a:t>10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459441</xdr:colOff>
      <xdr:row>134</xdr:row>
      <xdr:rowOff>224117</xdr:rowOff>
    </xdr:from>
    <xdr:to>
      <xdr:col>5</xdr:col>
      <xdr:colOff>505238</xdr:colOff>
      <xdr:row>136</xdr:row>
      <xdr:rowOff>94300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E085668-5CA4-484D-B5B2-CF64ABCCFDDA}"/>
            </a:ext>
          </a:extLst>
        </xdr:cNvPr>
        <xdr:cNvSpPr/>
      </xdr:nvSpPr>
      <xdr:spPr>
        <a:xfrm>
          <a:off x="459441" y="32410334"/>
          <a:ext cx="2571993" cy="3505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146479</xdr:colOff>
      <xdr:row>135</xdr:row>
      <xdr:rowOff>192199</xdr:rowOff>
    </xdr:from>
    <xdr:to>
      <xdr:col>16</xdr:col>
      <xdr:colOff>285775</xdr:colOff>
      <xdr:row>139</xdr:row>
      <xdr:rowOff>18856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D21E3686-8F91-46EF-A1BB-C75B2556C4D6}"/>
            </a:ext>
          </a:extLst>
        </xdr:cNvPr>
        <xdr:cNvSpPr/>
      </xdr:nvSpPr>
      <xdr:spPr>
        <a:xfrm>
          <a:off x="3683153" y="32618612"/>
          <a:ext cx="4686448" cy="787440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E04:1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または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でで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入力してください」が出力されること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  <xdr:twoCellAnchor>
    <xdr:from>
      <xdr:col>0</xdr:col>
      <xdr:colOff>430105</xdr:colOff>
      <xdr:row>151</xdr:row>
      <xdr:rowOff>173935</xdr:rowOff>
    </xdr:from>
    <xdr:to>
      <xdr:col>12</xdr:col>
      <xdr:colOff>140433</xdr:colOff>
      <xdr:row>152</xdr:row>
      <xdr:rowOff>134217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DF5B928-1677-4A76-9AF5-372497757CAE}"/>
            </a:ext>
          </a:extLst>
        </xdr:cNvPr>
        <xdr:cNvSpPr/>
      </xdr:nvSpPr>
      <xdr:spPr>
        <a:xfrm>
          <a:off x="430105" y="36443478"/>
          <a:ext cx="5773198" cy="2004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479023</xdr:colOff>
      <xdr:row>153</xdr:row>
      <xdr:rowOff>17110</xdr:rowOff>
    </xdr:from>
    <xdr:to>
      <xdr:col>20</xdr:col>
      <xdr:colOff>211299</xdr:colOff>
      <xdr:row>155</xdr:row>
      <xdr:rowOff>8283</xdr:rowOff>
    </xdr:to>
    <xdr:sp macro="" textlink="">
      <xdr:nvSpPr>
        <xdr:cNvPr id="22" name="吹き出し: 角を丸めた四角形 21">
          <a:extLst>
            <a:ext uri="{FF2B5EF4-FFF2-40B4-BE49-F238E27FC236}">
              <a16:creationId xmlns:a16="http://schemas.microsoft.com/office/drawing/2014/main" id="{614C6ACC-FA3A-4675-B4B7-215F0EB91EF8}"/>
            </a:ext>
          </a:extLst>
        </xdr:cNvPr>
        <xdr:cNvSpPr/>
      </xdr:nvSpPr>
      <xdr:spPr>
        <a:xfrm>
          <a:off x="6541893" y="36767045"/>
          <a:ext cx="3774189" cy="471564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1</xdr:col>
      <xdr:colOff>304747</xdr:colOff>
      <xdr:row>166</xdr:row>
      <xdr:rowOff>127901</xdr:rowOff>
    </xdr:from>
    <xdr:to>
      <xdr:col>6</xdr:col>
      <xdr:colOff>28301</xdr:colOff>
      <xdr:row>169</xdr:row>
      <xdr:rowOff>836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08B6F7E-B423-4405-9C13-D85CB49644C2}"/>
            </a:ext>
          </a:extLst>
        </xdr:cNvPr>
        <xdr:cNvSpPr/>
      </xdr:nvSpPr>
      <xdr:spPr>
        <a:xfrm>
          <a:off x="809986" y="40000379"/>
          <a:ext cx="2249750" cy="59352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452468</xdr:colOff>
      <xdr:row>171</xdr:row>
      <xdr:rowOff>212438</xdr:rowOff>
    </xdr:from>
    <xdr:to>
      <xdr:col>10</xdr:col>
      <xdr:colOff>82075</xdr:colOff>
      <xdr:row>172</xdr:row>
      <xdr:rowOff>147615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64179A7-F2B3-4022-A683-044EE8C0DE6B}"/>
            </a:ext>
          </a:extLst>
        </xdr:cNvPr>
        <xdr:cNvSpPr/>
      </xdr:nvSpPr>
      <xdr:spPr>
        <a:xfrm>
          <a:off x="452468" y="41285895"/>
          <a:ext cx="4681998" cy="17537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51795</xdr:colOff>
      <xdr:row>171</xdr:row>
      <xdr:rowOff>23930</xdr:rowOff>
    </xdr:from>
    <xdr:to>
      <xdr:col>18</xdr:col>
      <xdr:colOff>275475</xdr:colOff>
      <xdr:row>174</xdr:row>
      <xdr:rowOff>93788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73C9EEC2-53F5-462A-8FFB-48DD48EDCC19}"/>
            </a:ext>
          </a:extLst>
        </xdr:cNvPr>
        <xdr:cNvSpPr/>
      </xdr:nvSpPr>
      <xdr:spPr>
        <a:xfrm>
          <a:off x="5609425" y="41097387"/>
          <a:ext cx="3760354" cy="790444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14</xdr:col>
      <xdr:colOff>14079</xdr:colOff>
      <xdr:row>178</xdr:row>
      <xdr:rowOff>115957</xdr:rowOff>
    </xdr:from>
    <xdr:to>
      <xdr:col>21</xdr:col>
      <xdr:colOff>253272</xdr:colOff>
      <xdr:row>180</xdr:row>
      <xdr:rowOff>189556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75829CC3-67E6-4D79-877C-C4CCACA730A9}"/>
            </a:ext>
          </a:extLst>
        </xdr:cNvPr>
        <xdr:cNvSpPr/>
      </xdr:nvSpPr>
      <xdr:spPr>
        <a:xfrm>
          <a:off x="7081629" y="42502207"/>
          <a:ext cx="3772968" cy="549849"/>
        </a:xfrm>
        <a:prstGeom prst="wedgeRoundRectCallout">
          <a:avLst>
            <a:gd name="adj1" fmla="val -56700"/>
            <a:gd name="adj2" fmla="val 2074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2</xdr:col>
      <xdr:colOff>462642</xdr:colOff>
      <xdr:row>218</xdr:row>
      <xdr:rowOff>40821</xdr:rowOff>
    </xdr:from>
    <xdr:to>
      <xdr:col>11</xdr:col>
      <xdr:colOff>489214</xdr:colOff>
      <xdr:row>220</xdr:row>
      <xdr:rowOff>105895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E6593152-4463-46DC-846E-091CFD1D9D14}"/>
            </a:ext>
          </a:extLst>
        </xdr:cNvPr>
        <xdr:cNvSpPr/>
      </xdr:nvSpPr>
      <xdr:spPr>
        <a:xfrm>
          <a:off x="1469571" y="53190321"/>
          <a:ext cx="4557750" cy="554931"/>
        </a:xfrm>
        <a:prstGeom prst="wedgeRoundRectCallout">
          <a:avLst>
            <a:gd name="adj1" fmla="val -27323"/>
            <a:gd name="adj2" fmla="val -11808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29</xdr:col>
      <xdr:colOff>87705</xdr:colOff>
      <xdr:row>19</xdr:row>
      <xdr:rowOff>168957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09F1C7-D8EB-447B-8965-DE7B1123B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464" y="3184071"/>
          <a:ext cx="14184705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434902</xdr:colOff>
      <xdr:row>39</xdr:row>
      <xdr:rowOff>2054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55DBD75-B050-4040-8CB1-D84D6DC81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464" y="5143500"/>
          <a:ext cx="5973009" cy="4401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10</xdr:col>
      <xdr:colOff>222459</xdr:colOff>
      <xdr:row>68</xdr:row>
      <xdr:rowOff>66144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BBDBF1-27DE-4A03-B194-7411CEEAC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464" y="10776857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222459</xdr:colOff>
      <xdr:row>94</xdr:row>
      <xdr:rowOff>66144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A38B6F3-A026-4A71-8937-A828FEE25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464" y="17145000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222459</xdr:colOff>
      <xdr:row>120</xdr:row>
      <xdr:rowOff>66144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F8353BC-48DE-4A16-B43E-CB5E3195C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3464" y="23513143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10</xdr:col>
      <xdr:colOff>222459</xdr:colOff>
      <xdr:row>146</xdr:row>
      <xdr:rowOff>66145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A711CFB-FDA6-4E41-AEDD-90544188C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464" y="29881286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10</xdr:col>
      <xdr:colOff>222459</xdr:colOff>
      <xdr:row>172</xdr:row>
      <xdr:rowOff>66145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FCB7E5-A895-4156-8C06-5C2BD20C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3464" y="36249429"/>
          <a:ext cx="4753638" cy="594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12</xdr:col>
      <xdr:colOff>434902</xdr:colOff>
      <xdr:row>195</xdr:row>
      <xdr:rowOff>172192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75ACCC-955B-41E8-98AE-0D17EBE46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464" y="42617571"/>
          <a:ext cx="5973009" cy="5315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12</xdr:col>
      <xdr:colOff>434902</xdr:colOff>
      <xdr:row>199</xdr:row>
      <xdr:rowOff>189268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9D54C4F-19EF-4FAE-AD14-22ED3FD9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3464" y="48006000"/>
          <a:ext cx="5973009" cy="92405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203</xdr:row>
      <xdr:rowOff>95250</xdr:rowOff>
    </xdr:from>
    <xdr:to>
      <xdr:col>15</xdr:col>
      <xdr:colOff>1</xdr:colOff>
      <xdr:row>208</xdr:row>
      <xdr:rowOff>186762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6C4FBFC-E94B-4320-AA93-5C380125E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826" y="48434625"/>
          <a:ext cx="7067550" cy="12821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209</xdr:row>
      <xdr:rowOff>108857</xdr:rowOff>
    </xdr:from>
    <xdr:to>
      <xdr:col>15</xdr:col>
      <xdr:colOff>1</xdr:colOff>
      <xdr:row>214</xdr:row>
      <xdr:rowOff>200369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676628-41F6-4C59-92D7-DEE475B1A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4826" y="49876982"/>
          <a:ext cx="7067550" cy="1282137"/>
        </a:xfrm>
        <a:prstGeom prst="rect">
          <a:avLst/>
        </a:prstGeom>
      </xdr:spPr>
    </xdr:pic>
    <xdr:clientData/>
  </xdr:twoCellAnchor>
  <xdr:twoCellAnchor>
    <xdr:from>
      <xdr:col>5</xdr:col>
      <xdr:colOff>146649</xdr:colOff>
      <xdr:row>228</xdr:row>
      <xdr:rowOff>51430</xdr:rowOff>
    </xdr:from>
    <xdr:to>
      <xdr:col>5</xdr:col>
      <xdr:colOff>373560</xdr:colOff>
      <xdr:row>231</xdr:row>
      <xdr:rowOff>108546</xdr:rowOff>
    </xdr:to>
    <xdr:sp macro="" textlink="">
      <xdr:nvSpPr>
        <xdr:cNvPr id="14" name="矢印: 下 13">
          <a:extLst>
            <a:ext uri="{FF2B5EF4-FFF2-40B4-BE49-F238E27FC236}">
              <a16:creationId xmlns:a16="http://schemas.microsoft.com/office/drawing/2014/main" id="{8808B12E-0425-43F4-A086-F17C02C051C4}"/>
            </a:ext>
          </a:extLst>
        </xdr:cNvPr>
        <xdr:cNvSpPr/>
      </xdr:nvSpPr>
      <xdr:spPr>
        <a:xfrm>
          <a:off x="2672845" y="54335647"/>
          <a:ext cx="226911" cy="777703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26731</xdr:colOff>
      <xdr:row>226</xdr:row>
      <xdr:rowOff>107674</xdr:rowOff>
    </xdr:from>
    <xdr:to>
      <xdr:col>18</xdr:col>
      <xdr:colOff>305525</xdr:colOff>
      <xdr:row>231</xdr:row>
      <xdr:rowOff>66419</xdr:rowOff>
    </xdr:to>
    <xdr:sp macro="" textlink="">
      <xdr:nvSpPr>
        <xdr:cNvPr id="15" name="矢印: 上向き折線 14">
          <a:extLst>
            <a:ext uri="{FF2B5EF4-FFF2-40B4-BE49-F238E27FC236}">
              <a16:creationId xmlns:a16="http://schemas.microsoft.com/office/drawing/2014/main" id="{7012816F-7F8F-435F-846D-8254CDF6770D}"/>
            </a:ext>
          </a:extLst>
        </xdr:cNvPr>
        <xdr:cNvSpPr/>
      </xdr:nvSpPr>
      <xdr:spPr>
        <a:xfrm flipV="1">
          <a:off x="6594840" y="53911500"/>
          <a:ext cx="2804989" cy="1159723"/>
        </a:xfrm>
        <a:prstGeom prst="bentUpArrow">
          <a:avLst>
            <a:gd name="adj1" fmla="val 8486"/>
            <a:gd name="adj2" fmla="val 8486"/>
            <a:gd name="adj3" fmla="val 12156"/>
          </a:avLst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146649</xdr:colOff>
      <xdr:row>239</xdr:row>
      <xdr:rowOff>166686</xdr:rowOff>
    </xdr:from>
    <xdr:to>
      <xdr:col>5</xdr:col>
      <xdr:colOff>373560</xdr:colOff>
      <xdr:row>242</xdr:row>
      <xdr:rowOff>228537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EEF77775-9501-4330-93B7-7DAC6C7C8A67}"/>
            </a:ext>
          </a:extLst>
        </xdr:cNvPr>
        <xdr:cNvSpPr/>
      </xdr:nvSpPr>
      <xdr:spPr>
        <a:xfrm>
          <a:off x="2672845" y="57093056"/>
          <a:ext cx="226911" cy="7824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103353</xdr:colOff>
      <xdr:row>239</xdr:row>
      <xdr:rowOff>166686</xdr:rowOff>
    </xdr:from>
    <xdr:to>
      <xdr:col>18</xdr:col>
      <xdr:colOff>330265</xdr:colOff>
      <xdr:row>242</xdr:row>
      <xdr:rowOff>228537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47CE6376-1B06-4438-82DD-F62EF1A6D23C}"/>
            </a:ext>
          </a:extLst>
        </xdr:cNvPr>
        <xdr:cNvSpPr/>
      </xdr:nvSpPr>
      <xdr:spPr>
        <a:xfrm>
          <a:off x="9197657" y="57093056"/>
          <a:ext cx="226912" cy="782438"/>
        </a:xfrm>
        <a:prstGeom prst="down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220945</xdr:colOff>
      <xdr:row>235</xdr:row>
      <xdr:rowOff>137435</xdr:rowOff>
    </xdr:from>
    <xdr:to>
      <xdr:col>28</xdr:col>
      <xdr:colOff>315495</xdr:colOff>
      <xdr:row>236</xdr:row>
      <xdr:rowOff>134962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BC474611-D16B-4BE2-93A5-61E67350B36A}"/>
            </a:ext>
          </a:extLst>
        </xdr:cNvPr>
        <xdr:cNvSpPr/>
      </xdr:nvSpPr>
      <xdr:spPr>
        <a:xfrm>
          <a:off x="13357162" y="56103022"/>
          <a:ext cx="1105029" cy="237723"/>
        </a:xfrm>
        <a:prstGeom prst="rightArrow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298174</xdr:colOff>
      <xdr:row>230</xdr:row>
      <xdr:rowOff>72894</xdr:rowOff>
    </xdr:from>
    <xdr:to>
      <xdr:col>26</xdr:col>
      <xdr:colOff>502281</xdr:colOff>
      <xdr:row>240</xdr:row>
      <xdr:rowOff>75368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2A32B18-9F37-4C02-9B6A-4EA87B1D1376}"/>
            </a:ext>
          </a:extLst>
        </xdr:cNvPr>
        <xdr:cNvSpPr/>
      </xdr:nvSpPr>
      <xdr:spPr>
        <a:xfrm>
          <a:off x="298174" y="54837503"/>
          <a:ext cx="13340324" cy="2404430"/>
        </a:xfrm>
        <a:prstGeom prst="rect">
          <a:avLst/>
        </a:prstGeom>
        <a:noFill/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308883</xdr:colOff>
      <xdr:row>36</xdr:row>
      <xdr:rowOff>121880</xdr:rowOff>
    </xdr:from>
    <xdr:to>
      <xdr:col>6</xdr:col>
      <xdr:colOff>126077</xdr:colOff>
      <xdr:row>38</xdr:row>
      <xdr:rowOff>170183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75B601B-9F6E-40BE-9683-C660697E61FE}"/>
            </a:ext>
          </a:extLst>
        </xdr:cNvPr>
        <xdr:cNvSpPr/>
      </xdr:nvSpPr>
      <xdr:spPr>
        <a:xfrm>
          <a:off x="813708" y="8694380"/>
          <a:ext cx="2341319" cy="5245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310312</xdr:colOff>
      <xdr:row>35</xdr:row>
      <xdr:rowOff>69397</xdr:rowOff>
    </xdr:from>
    <xdr:to>
      <xdr:col>15</xdr:col>
      <xdr:colOff>498001</xdr:colOff>
      <xdr:row>36</xdr:row>
      <xdr:rowOff>200082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9183C7B1-09FE-485F-B4A4-8FF1FA167675}"/>
            </a:ext>
          </a:extLst>
        </xdr:cNvPr>
        <xdr:cNvSpPr/>
      </xdr:nvSpPr>
      <xdr:spPr>
        <a:xfrm>
          <a:off x="5358562" y="8403772"/>
          <a:ext cx="2711814" cy="368810"/>
        </a:xfrm>
        <a:prstGeom prst="wedgeRoundRectCallout">
          <a:avLst>
            <a:gd name="adj1" fmla="val -126421"/>
            <a:gd name="adj2" fmla="val 598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処理前のフォルダ内のファイル数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0</xdr:colOff>
      <xdr:row>22</xdr:row>
      <xdr:rowOff>0</xdr:rowOff>
    </xdr:from>
    <xdr:to>
      <xdr:col>21</xdr:col>
      <xdr:colOff>169939</xdr:colOff>
      <xdr:row>25</xdr:row>
      <xdr:rowOff>48222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1B647725-A9C9-4BF0-86DF-C83DD24090F3}"/>
            </a:ext>
          </a:extLst>
        </xdr:cNvPr>
        <xdr:cNvSpPr/>
      </xdr:nvSpPr>
      <xdr:spPr>
        <a:xfrm>
          <a:off x="8035636" y="5334000"/>
          <a:ext cx="2681076" cy="775586"/>
        </a:xfrm>
        <a:prstGeom prst="wedgeRoundRectCallout">
          <a:avLst>
            <a:gd name="adj1" fmla="val -46224"/>
            <a:gd name="adj2" fmla="val -1095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division_code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テーブルにデータが存在していること</a:t>
          </a:r>
        </a:p>
      </xdr:txBody>
    </xdr:sp>
    <xdr:clientData/>
  </xdr:twoCellAnchor>
  <xdr:twoCellAnchor>
    <xdr:from>
      <xdr:col>3</xdr:col>
      <xdr:colOff>281533</xdr:colOff>
      <xdr:row>50</xdr:row>
      <xdr:rowOff>121227</xdr:rowOff>
    </xdr:from>
    <xdr:to>
      <xdr:col>7</xdr:col>
      <xdr:colOff>293889</xdr:colOff>
      <xdr:row>53</xdr:row>
      <xdr:rowOff>184387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C14FB7BA-79AE-4242-B8FE-95D89EDEFB24}"/>
            </a:ext>
          </a:extLst>
        </xdr:cNvPr>
        <xdr:cNvSpPr/>
      </xdr:nvSpPr>
      <xdr:spPr>
        <a:xfrm>
          <a:off x="1788215" y="12243954"/>
          <a:ext cx="2021265" cy="790524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+mn-ea"/>
              <a:ea typeface="+mn-ea"/>
            </a:rPr>
            <a:t>テスト手順②</a:t>
          </a:r>
          <a:endParaRPr kumimoji="1" lang="en-US" altLang="ja-JP" sz="1100">
            <a:latin typeface="+mn-ea"/>
            <a:ea typeface="+mn-ea"/>
          </a:endParaRPr>
        </a:p>
        <a:p>
          <a:pPr algn="l"/>
          <a:r>
            <a:rPr kumimoji="1" lang="en-US" altLang="ja-JP" sz="1100">
              <a:latin typeface="+mn-ea"/>
              <a:ea typeface="+mn-ea"/>
            </a:rPr>
            <a:t>9</a:t>
          </a:r>
          <a:r>
            <a:rPr kumimoji="1" lang="ja-JP" altLang="en-US" sz="1100">
              <a:latin typeface="+mn-ea"/>
              <a:ea typeface="+mn-ea"/>
            </a:rPr>
            <a:t>を入力</a:t>
          </a:r>
        </a:p>
      </xdr:txBody>
    </xdr:sp>
    <xdr:clientData/>
  </xdr:twoCellAnchor>
  <xdr:twoCellAnchor>
    <xdr:from>
      <xdr:col>3</xdr:col>
      <xdr:colOff>382747</xdr:colOff>
      <xdr:row>83</xdr:row>
      <xdr:rowOff>188389</xdr:rowOff>
    </xdr:from>
    <xdr:to>
      <xdr:col>7</xdr:col>
      <xdr:colOff>393155</xdr:colOff>
      <xdr:row>86</xdr:row>
      <xdr:rowOff>234893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F089EAF8-1E71-419A-9CC2-D582857774E1}"/>
            </a:ext>
          </a:extLst>
        </xdr:cNvPr>
        <xdr:cNvSpPr/>
      </xdr:nvSpPr>
      <xdr:spPr>
        <a:xfrm>
          <a:off x="1889429" y="20312116"/>
          <a:ext cx="2019317" cy="773868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2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17318</xdr:colOff>
      <xdr:row>141</xdr:row>
      <xdr:rowOff>52173</xdr:rowOff>
    </xdr:from>
    <xdr:to>
      <xdr:col>7</xdr:col>
      <xdr:colOff>3424</xdr:colOff>
      <xdr:row>144</xdr:row>
      <xdr:rowOff>113369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911AE43C-BF93-48EA-897A-FC6F2C5957CB}"/>
            </a:ext>
          </a:extLst>
        </xdr:cNvPr>
        <xdr:cNvSpPr/>
      </xdr:nvSpPr>
      <xdr:spPr>
        <a:xfrm>
          <a:off x="1524000" y="34238264"/>
          <a:ext cx="1995015" cy="788560"/>
        </a:xfrm>
        <a:prstGeom prst="wedgeRoundRectCallout">
          <a:avLst>
            <a:gd name="adj1" fmla="val -69466"/>
            <a:gd name="adj2" fmla="val -5497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異常値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を入力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224264</xdr:colOff>
      <xdr:row>112</xdr:row>
      <xdr:rowOff>125084</xdr:rowOff>
    </xdr:from>
    <xdr:to>
      <xdr:col>7</xdr:col>
      <xdr:colOff>234672</xdr:colOff>
      <xdr:row>115</xdr:row>
      <xdr:rowOff>171587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F4F58C95-6EF7-457C-BFAC-A441ED8B9A19}"/>
            </a:ext>
          </a:extLst>
        </xdr:cNvPr>
        <xdr:cNvSpPr/>
      </xdr:nvSpPr>
      <xdr:spPr>
        <a:xfrm>
          <a:off x="1730946" y="27279993"/>
          <a:ext cx="2019317" cy="77386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テスト手順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ja-JP">
              <a:effectLst/>
            </a:rPr>
            <a:t>1</a:t>
          </a:r>
          <a:r>
            <a:rPr lang="ja-JP" altLang="en-US">
              <a:effectLst/>
            </a:rPr>
            <a:t>を入力</a:t>
          </a:r>
          <a:endParaRPr lang="ja-JP" altLang="ja-JP">
            <a:effectLst/>
          </a:endParaRPr>
        </a:p>
      </xdr:txBody>
    </xdr:sp>
    <xdr:clientData/>
  </xdr:twoCellAnchor>
  <xdr:twoCellAnchor>
    <xdr:from>
      <xdr:col>0</xdr:col>
      <xdr:colOff>459921</xdr:colOff>
      <xdr:row>160</xdr:row>
      <xdr:rowOff>217715</xdr:rowOff>
    </xdr:from>
    <xdr:to>
      <xdr:col>6</xdr:col>
      <xdr:colOff>893</xdr:colOff>
      <xdr:row>162</xdr:row>
      <xdr:rowOff>87897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A26A7FE-920F-4866-B058-6AE2255DAA0B}"/>
            </a:ext>
          </a:extLst>
        </xdr:cNvPr>
        <xdr:cNvSpPr/>
      </xdr:nvSpPr>
      <xdr:spPr>
        <a:xfrm>
          <a:off x="459921" y="38317715"/>
          <a:ext cx="2569922" cy="34643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146959</xdr:colOff>
      <xdr:row>161</xdr:row>
      <xdr:rowOff>185796</xdr:rowOff>
    </xdr:from>
    <xdr:to>
      <xdr:col>16</xdr:col>
      <xdr:colOff>286255</xdr:colOff>
      <xdr:row>165</xdr:row>
      <xdr:rowOff>12453</xdr:rowOff>
    </xdr:to>
    <xdr:sp macro="" textlink="">
      <xdr:nvSpPr>
        <xdr:cNvPr id="29" name="吹き出し: 角を丸めた四角形 28">
          <a:extLst>
            <a:ext uri="{FF2B5EF4-FFF2-40B4-BE49-F238E27FC236}">
              <a16:creationId xmlns:a16="http://schemas.microsoft.com/office/drawing/2014/main" id="{A24DBA6F-ADA3-4683-9CEA-97416145FED7}"/>
            </a:ext>
          </a:extLst>
        </xdr:cNvPr>
        <xdr:cNvSpPr/>
      </xdr:nvSpPr>
      <xdr:spPr>
        <a:xfrm>
          <a:off x="3680734" y="38523921"/>
          <a:ext cx="4682721" cy="779157"/>
        </a:xfrm>
        <a:prstGeom prst="wedgeRoundRectCallout">
          <a:avLst>
            <a:gd name="adj1" fmla="val -62186"/>
            <a:gd name="adj2" fmla="val -447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E04:1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または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でで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入力してください」が出力されること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・「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E02: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処理に失敗しました。」が出力されてメニューに戻ること</a:t>
          </a:r>
        </a:p>
      </xdr:txBody>
    </xdr:sp>
    <xdr:clientData/>
  </xdr:twoCellAnchor>
  <xdr:twoCellAnchor>
    <xdr:from>
      <xdr:col>0</xdr:col>
      <xdr:colOff>412474</xdr:colOff>
      <xdr:row>177</xdr:row>
      <xdr:rowOff>167723</xdr:rowOff>
    </xdr:from>
    <xdr:to>
      <xdr:col>12</xdr:col>
      <xdr:colOff>113116</xdr:colOff>
      <xdr:row>179</xdr:row>
      <xdr:rowOff>61588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9389342-C8DA-4C8D-94A3-31F68D24F7DF}"/>
            </a:ext>
          </a:extLst>
        </xdr:cNvPr>
        <xdr:cNvSpPr/>
      </xdr:nvSpPr>
      <xdr:spPr>
        <a:xfrm>
          <a:off x="412474" y="42682353"/>
          <a:ext cx="5763512" cy="37425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388445</xdr:colOff>
      <xdr:row>179</xdr:row>
      <xdr:rowOff>21654</xdr:rowOff>
    </xdr:from>
    <xdr:to>
      <xdr:col>20</xdr:col>
      <xdr:colOff>116606</xdr:colOff>
      <xdr:row>182</xdr:row>
      <xdr:rowOff>84956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D51C9713-FF78-4CBC-97AB-0C4999AC410F}"/>
            </a:ext>
          </a:extLst>
        </xdr:cNvPr>
        <xdr:cNvSpPr/>
      </xdr:nvSpPr>
      <xdr:spPr>
        <a:xfrm>
          <a:off x="6451315" y="43016676"/>
          <a:ext cx="3770074" cy="783889"/>
        </a:xfrm>
        <a:prstGeom prst="wedgeRoundRectCallout">
          <a:avLst>
            <a:gd name="adj1" fmla="val -58145"/>
            <a:gd name="adj2" fmla="val -3567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ファイルが作成されていること</a:t>
          </a:r>
        </a:p>
      </xdr:txBody>
    </xdr:sp>
    <xdr:clientData/>
  </xdr:twoCellAnchor>
  <xdr:twoCellAnchor>
    <xdr:from>
      <xdr:col>0</xdr:col>
      <xdr:colOff>470038</xdr:colOff>
      <xdr:row>198</xdr:row>
      <xdr:rowOff>125700</xdr:rowOff>
    </xdr:from>
    <xdr:to>
      <xdr:col>10</xdr:col>
      <xdr:colOff>113531</xdr:colOff>
      <xdr:row>199</xdr:row>
      <xdr:rowOff>62948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C7D3EAAB-5B50-4C42-A84E-D085E18FEF86}"/>
            </a:ext>
          </a:extLst>
        </xdr:cNvPr>
        <xdr:cNvSpPr/>
      </xdr:nvSpPr>
      <xdr:spPr>
        <a:xfrm>
          <a:off x="470038" y="47684439"/>
          <a:ext cx="4695884" cy="17744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84638</xdr:colOff>
      <xdr:row>197</xdr:row>
      <xdr:rowOff>170445</xdr:rowOff>
    </xdr:from>
    <xdr:to>
      <xdr:col>18</xdr:col>
      <xdr:colOff>318038</xdr:colOff>
      <xdr:row>201</xdr:row>
      <xdr:rowOff>20935</xdr:rowOff>
    </xdr:to>
    <xdr:sp macro="" textlink="">
      <xdr:nvSpPr>
        <xdr:cNvPr id="33" name="吹き出し: 角を丸めた四角形 32">
          <a:extLst>
            <a:ext uri="{FF2B5EF4-FFF2-40B4-BE49-F238E27FC236}">
              <a16:creationId xmlns:a16="http://schemas.microsoft.com/office/drawing/2014/main" id="{4F5D4F21-5BEA-4337-A0D7-8F968E3A6EEB}"/>
            </a:ext>
          </a:extLst>
        </xdr:cNvPr>
        <xdr:cNvSpPr/>
      </xdr:nvSpPr>
      <xdr:spPr>
        <a:xfrm>
          <a:off x="5642268" y="47488988"/>
          <a:ext cx="3770074" cy="811273"/>
        </a:xfrm>
        <a:prstGeom prst="wedgeRoundRectCallout">
          <a:avLst>
            <a:gd name="adj1" fmla="val -59399"/>
            <a:gd name="adj2" fmla="val -1448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ファイル名が「テーブル名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_data_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作成時点の日時」になっていること</a:t>
          </a:r>
        </a:p>
      </xdr:txBody>
    </xdr:sp>
    <xdr:clientData/>
  </xdr:twoCellAnchor>
  <xdr:twoCellAnchor>
    <xdr:from>
      <xdr:col>1</xdr:col>
      <xdr:colOff>314325</xdr:colOff>
      <xdr:row>193</xdr:row>
      <xdr:rowOff>38100</xdr:rowOff>
    </xdr:from>
    <xdr:to>
      <xdr:col>6</xdr:col>
      <xdr:colOff>39950</xdr:colOff>
      <xdr:row>195</xdr:row>
      <xdr:rowOff>155373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92F41F5D-3C36-400A-8A75-BFD9C9C31976}"/>
            </a:ext>
          </a:extLst>
        </xdr:cNvPr>
        <xdr:cNvSpPr/>
      </xdr:nvSpPr>
      <xdr:spPr>
        <a:xfrm>
          <a:off x="819150" y="45996225"/>
          <a:ext cx="2249750" cy="5935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295274</xdr:colOff>
      <xdr:row>202</xdr:row>
      <xdr:rowOff>114300</xdr:rowOff>
    </xdr:from>
    <xdr:to>
      <xdr:col>15</xdr:col>
      <xdr:colOff>276224</xdr:colOff>
      <xdr:row>215</xdr:row>
      <xdr:rowOff>219075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1E87BE55-7EAA-4985-98B7-52F4CCBA7BCD}"/>
            </a:ext>
          </a:extLst>
        </xdr:cNvPr>
        <xdr:cNvSpPr/>
      </xdr:nvSpPr>
      <xdr:spPr>
        <a:xfrm>
          <a:off x="295274" y="48215550"/>
          <a:ext cx="7553325" cy="3200400"/>
        </a:xfrm>
        <a:prstGeom prst="rect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9525</xdr:colOff>
      <xdr:row>207</xdr:row>
      <xdr:rowOff>26212</xdr:rowOff>
    </xdr:from>
    <xdr:to>
      <xdr:col>23</xdr:col>
      <xdr:colOff>84555</xdr:colOff>
      <xdr:row>210</xdr:row>
      <xdr:rowOff>154648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85B201AF-430B-4A8D-AD1F-6433B9F089A8}"/>
            </a:ext>
          </a:extLst>
        </xdr:cNvPr>
        <xdr:cNvSpPr/>
      </xdr:nvSpPr>
      <xdr:spPr>
        <a:xfrm>
          <a:off x="7581900" y="49318087"/>
          <a:ext cx="4113630" cy="842811"/>
        </a:xfrm>
        <a:prstGeom prst="wedgeRoundRectCallout">
          <a:avLst>
            <a:gd name="adj1" fmla="val -59871"/>
            <a:gd name="adj2" fmla="val -7649"/>
            <a:gd name="adj3" fmla="val 16667"/>
          </a:avLst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・テーブルデータがファイルの内容に反映されていること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　→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への変換時に最終行の改行の有無が異なる</a:t>
          </a:r>
          <a:endParaRPr kumimoji="1" lang="en-US" altLang="ja-JP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206110</xdr:colOff>
      <xdr:row>203</xdr:row>
      <xdr:rowOff>47625</xdr:rowOff>
    </xdr:from>
    <xdr:to>
      <xdr:col>22</xdr:col>
      <xdr:colOff>458750</xdr:colOff>
      <xdr:row>205</xdr:row>
      <xdr:rowOff>146055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5A27DA11-0AC8-4D12-A575-C002CDFEBEF8}"/>
            </a:ext>
          </a:extLst>
        </xdr:cNvPr>
        <xdr:cNvSpPr/>
      </xdr:nvSpPr>
      <xdr:spPr>
        <a:xfrm>
          <a:off x="7778485" y="48387000"/>
          <a:ext cx="3786415" cy="574680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コンマ区切りの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15</xdr:col>
      <xdr:colOff>161287</xdr:colOff>
      <xdr:row>211</xdr:row>
      <xdr:rowOff>227875</xdr:rowOff>
    </xdr:from>
    <xdr:to>
      <xdr:col>22</xdr:col>
      <xdr:colOff>413513</xdr:colOff>
      <xdr:row>214</xdr:row>
      <xdr:rowOff>76644</xdr:rowOff>
    </xdr:to>
    <xdr:sp macro="" textlink="">
      <xdr:nvSpPr>
        <xdr:cNvPr id="38" name="吹き出し: 角を丸めた四角形 37">
          <a:extLst>
            <a:ext uri="{FF2B5EF4-FFF2-40B4-BE49-F238E27FC236}">
              <a16:creationId xmlns:a16="http://schemas.microsoft.com/office/drawing/2014/main" id="{E07DA528-9E86-425E-93A2-A0B733408003}"/>
            </a:ext>
          </a:extLst>
        </xdr:cNvPr>
        <xdr:cNvSpPr/>
      </xdr:nvSpPr>
      <xdr:spPr>
        <a:xfrm>
          <a:off x="7733662" y="50472250"/>
          <a:ext cx="3786001" cy="563144"/>
        </a:xfrm>
        <a:prstGeom prst="wedgeRoundRectCallout">
          <a:avLst>
            <a:gd name="adj1" fmla="val -59626"/>
            <a:gd name="adj2" fmla="val 40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タブ区切りの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ファイル</a:t>
          </a:r>
        </a:p>
      </xdr:txBody>
    </xdr:sp>
    <xdr:clientData/>
  </xdr:twoCellAnchor>
  <xdr:twoCellAnchor>
    <xdr:from>
      <xdr:col>3</xdr:col>
      <xdr:colOff>326572</xdr:colOff>
      <xdr:row>253</xdr:row>
      <xdr:rowOff>40821</xdr:rowOff>
    </xdr:from>
    <xdr:to>
      <xdr:col>12</xdr:col>
      <xdr:colOff>329764</xdr:colOff>
      <xdr:row>255</xdr:row>
      <xdr:rowOff>114553</xdr:rowOff>
    </xdr:to>
    <xdr:sp macro="" textlink="">
      <xdr:nvSpPr>
        <xdr:cNvPr id="39" name="吹き出し: 角を丸めた四角形 38">
          <a:extLst>
            <a:ext uri="{FF2B5EF4-FFF2-40B4-BE49-F238E27FC236}">
              <a16:creationId xmlns:a16="http://schemas.microsoft.com/office/drawing/2014/main" id="{F04906BF-0D69-45A8-B8A0-93575F74C30F}"/>
            </a:ext>
          </a:extLst>
        </xdr:cNvPr>
        <xdr:cNvSpPr/>
      </xdr:nvSpPr>
      <xdr:spPr>
        <a:xfrm>
          <a:off x="1836965" y="61517892"/>
          <a:ext cx="4534370" cy="563590"/>
        </a:xfrm>
        <a:prstGeom prst="wedgeRoundRectCallout">
          <a:avLst>
            <a:gd name="adj1" fmla="val -42848"/>
            <a:gd name="adj2" fmla="val -1254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への出力時の文字列は内容が反映されている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F113-6048-4DD2-9BF0-9C1E33652BF4}">
  <dimension ref="G12:L15"/>
  <sheetViews>
    <sheetView showGridLines="0" workbookViewId="0"/>
  </sheetViews>
  <sheetFormatPr defaultRowHeight="18.75" x14ac:dyDescent="0.4"/>
  <sheetData>
    <row r="12" spans="7:12" x14ac:dyDescent="0.4">
      <c r="G12" s="17" t="s">
        <v>0</v>
      </c>
      <c r="H12" s="17"/>
      <c r="I12" s="17"/>
      <c r="J12" s="17"/>
      <c r="K12" s="17"/>
      <c r="L12" s="17"/>
    </row>
    <row r="13" spans="7:12" x14ac:dyDescent="0.4">
      <c r="G13" s="17"/>
      <c r="H13" s="17"/>
      <c r="I13" s="17"/>
      <c r="J13" s="17"/>
      <c r="K13" s="17"/>
      <c r="L13" s="17"/>
    </row>
    <row r="14" spans="7:12" x14ac:dyDescent="0.4">
      <c r="G14" s="17"/>
      <c r="H14" s="17"/>
      <c r="I14" s="17"/>
      <c r="J14" s="17"/>
      <c r="K14" s="17"/>
      <c r="L14" s="17"/>
    </row>
    <row r="15" spans="7:12" x14ac:dyDescent="0.4">
      <c r="G15" s="17"/>
      <c r="H15" s="17"/>
      <c r="I15" s="17"/>
      <c r="J15" s="17"/>
      <c r="K15" s="17"/>
      <c r="L15" s="17"/>
    </row>
  </sheetData>
  <mergeCells count="1">
    <mergeCell ref="G12:L15"/>
  </mergeCells>
  <phoneticPr fontId="1"/>
  <pageMargins left="0.7" right="0.7" top="0.75" bottom="0.75" header="0.3" footer="0.3"/>
  <pageSetup paperSize="9" orientation="portrait" horizontalDpi="3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19DFD-5B73-4E65-BECC-ACB5A48F1DAC}">
  <dimension ref="A2:DC21"/>
  <sheetViews>
    <sheetView showGridLines="0" tabSelected="1" zoomScale="55" zoomScaleNormal="55" workbookViewId="0">
      <pane xSplit="1" ySplit="2" topLeftCell="B3" activePane="bottomRight" state="frozen"/>
      <selection activeCell="F4" sqref="F4:K4"/>
      <selection pane="topRight" activeCell="F4" sqref="F4:K4"/>
      <selection pane="bottomLeft" activeCell="F4" sqref="F4:K4"/>
      <selection pane="bottomRight" activeCell="B4" sqref="B4:E4"/>
    </sheetView>
  </sheetViews>
  <sheetFormatPr defaultColWidth="4.25" defaultRowHeight="18.75" x14ac:dyDescent="0.4"/>
  <cols>
    <col min="1" max="1" width="9.125" style="1" bestFit="1" customWidth="1"/>
    <col min="2" max="11" width="4.25" style="2"/>
    <col min="12" max="16384" width="4.25" style="1"/>
  </cols>
  <sheetData>
    <row r="2" spans="1:107" x14ac:dyDescent="0.4">
      <c r="A2" s="6" t="s">
        <v>1</v>
      </c>
      <c r="B2" s="48" t="s">
        <v>17</v>
      </c>
      <c r="C2" s="48"/>
      <c r="D2" s="48"/>
      <c r="E2" s="48"/>
      <c r="F2" s="51" t="s">
        <v>65</v>
      </c>
      <c r="G2" s="52"/>
      <c r="H2" s="52"/>
      <c r="I2" s="52"/>
      <c r="J2" s="52"/>
      <c r="K2" s="53"/>
      <c r="L2" s="45" t="s">
        <v>9</v>
      </c>
      <c r="M2" s="45"/>
      <c r="N2" s="45"/>
      <c r="O2" s="45"/>
      <c r="P2" s="45"/>
      <c r="Q2" s="45"/>
      <c r="R2" s="45" t="s">
        <v>3</v>
      </c>
      <c r="S2" s="45"/>
      <c r="T2" s="45"/>
      <c r="U2" s="45"/>
      <c r="V2" s="45"/>
      <c r="W2" s="45"/>
      <c r="X2" s="45"/>
      <c r="Y2" s="45"/>
      <c r="Z2" s="45"/>
      <c r="AA2" s="45" t="s">
        <v>14</v>
      </c>
      <c r="AB2" s="45"/>
      <c r="AC2" s="45"/>
      <c r="AD2" s="45"/>
      <c r="AE2" s="45"/>
      <c r="AF2" s="45"/>
      <c r="AG2" s="45"/>
      <c r="AH2" s="45"/>
      <c r="AI2" s="45"/>
      <c r="AJ2" s="45" t="s">
        <v>4</v>
      </c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 t="s">
        <v>2</v>
      </c>
      <c r="AZ2" s="45"/>
      <c r="BA2" s="45"/>
      <c r="BB2" s="45"/>
      <c r="BC2" s="45"/>
      <c r="BD2" s="45"/>
      <c r="BE2" s="45"/>
      <c r="BF2" s="45"/>
      <c r="BG2" s="45" t="s">
        <v>6</v>
      </c>
      <c r="BH2" s="45"/>
      <c r="BI2" s="45"/>
      <c r="BJ2" s="45"/>
      <c r="BK2" s="45" t="s">
        <v>7</v>
      </c>
      <c r="BL2" s="45"/>
      <c r="BM2" s="45"/>
      <c r="BN2" s="45"/>
      <c r="BO2" s="60" t="s">
        <v>5</v>
      </c>
      <c r="BP2" s="61"/>
      <c r="BQ2" s="61"/>
      <c r="BR2" s="62"/>
      <c r="BS2" s="45" t="s">
        <v>16</v>
      </c>
      <c r="BT2" s="45"/>
      <c r="BU2" s="45"/>
      <c r="BV2" s="45"/>
      <c r="BW2" s="45"/>
      <c r="BX2" s="45"/>
      <c r="BY2" s="45"/>
      <c r="BZ2" s="45"/>
    </row>
    <row r="3" spans="1:107" ht="54.6" customHeight="1" x14ac:dyDescent="0.4">
      <c r="A3" s="5" t="s">
        <v>19</v>
      </c>
      <c r="B3" s="46" t="s">
        <v>18</v>
      </c>
      <c r="C3" s="46"/>
      <c r="D3" s="46"/>
      <c r="E3" s="46"/>
      <c r="F3" s="54" t="s">
        <v>66</v>
      </c>
      <c r="G3" s="55"/>
      <c r="H3" s="55"/>
      <c r="I3" s="55"/>
      <c r="J3" s="55"/>
      <c r="K3" s="56"/>
      <c r="L3" s="47" t="s">
        <v>8</v>
      </c>
      <c r="M3" s="47"/>
      <c r="N3" s="47"/>
      <c r="O3" s="47"/>
      <c r="P3" s="47"/>
      <c r="Q3" s="47"/>
      <c r="R3" s="47" t="s">
        <v>12</v>
      </c>
      <c r="S3" s="47"/>
      <c r="T3" s="47"/>
      <c r="U3" s="47"/>
      <c r="V3" s="47"/>
      <c r="W3" s="47"/>
      <c r="X3" s="47"/>
      <c r="Y3" s="47"/>
      <c r="Z3" s="47"/>
      <c r="AA3" s="47" t="s">
        <v>15</v>
      </c>
      <c r="AB3" s="47"/>
      <c r="AC3" s="47"/>
      <c r="AD3" s="47"/>
      <c r="AE3" s="47"/>
      <c r="AF3" s="47"/>
      <c r="AG3" s="47"/>
      <c r="AH3" s="47"/>
      <c r="AI3" s="47"/>
      <c r="AJ3" s="47" t="s">
        <v>20</v>
      </c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 t="s">
        <v>13</v>
      </c>
      <c r="AZ3" s="47"/>
      <c r="BA3" s="47"/>
      <c r="BB3" s="47"/>
      <c r="BC3" s="47"/>
      <c r="BD3" s="47"/>
      <c r="BE3" s="47"/>
      <c r="BF3" s="47"/>
      <c r="BG3" s="49" t="s">
        <v>10</v>
      </c>
      <c r="BH3" s="49"/>
      <c r="BI3" s="49"/>
      <c r="BJ3" s="49"/>
      <c r="BK3" s="50">
        <v>44116</v>
      </c>
      <c r="BL3" s="50"/>
      <c r="BM3" s="50"/>
      <c r="BN3" s="50"/>
      <c r="BO3" s="49" t="s">
        <v>11</v>
      </c>
      <c r="BP3" s="49"/>
      <c r="BQ3" s="49"/>
      <c r="BR3" s="49"/>
      <c r="BS3" s="47"/>
      <c r="BT3" s="47"/>
      <c r="BU3" s="47"/>
      <c r="BV3" s="47"/>
      <c r="BW3" s="47"/>
      <c r="BX3" s="47"/>
      <c r="BY3" s="47"/>
      <c r="BZ3" s="47"/>
    </row>
    <row r="4" spans="1:107" ht="409.5" customHeight="1" x14ac:dyDescent="0.4">
      <c r="A4" s="11">
        <f t="shared" ref="A4:B21" si="0">ROW()-3</f>
        <v>1</v>
      </c>
      <c r="B4" s="25">
        <f t="shared" si="0"/>
        <v>1</v>
      </c>
      <c r="C4" s="25"/>
      <c r="D4" s="25"/>
      <c r="E4" s="25"/>
      <c r="F4" s="42" t="s">
        <v>66</v>
      </c>
      <c r="G4" s="43"/>
      <c r="H4" s="43"/>
      <c r="I4" s="43"/>
      <c r="J4" s="43"/>
      <c r="K4" s="44"/>
      <c r="L4" s="26" t="s">
        <v>22</v>
      </c>
      <c r="M4" s="26"/>
      <c r="N4" s="26"/>
      <c r="O4" s="26"/>
      <c r="P4" s="26"/>
      <c r="Q4" s="26"/>
      <c r="R4" s="26" t="s">
        <v>39</v>
      </c>
      <c r="S4" s="26"/>
      <c r="T4" s="26"/>
      <c r="U4" s="26"/>
      <c r="V4" s="26"/>
      <c r="W4" s="26"/>
      <c r="X4" s="26"/>
      <c r="Y4" s="26"/>
      <c r="Z4" s="26"/>
      <c r="AA4" s="26" t="s">
        <v>38</v>
      </c>
      <c r="AB4" s="26"/>
      <c r="AC4" s="26"/>
      <c r="AD4" s="26"/>
      <c r="AE4" s="26"/>
      <c r="AF4" s="26"/>
      <c r="AG4" s="26"/>
      <c r="AH4" s="26"/>
      <c r="AI4" s="26"/>
      <c r="AJ4" s="26" t="s">
        <v>26</v>
      </c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 t="s">
        <v>56</v>
      </c>
      <c r="AZ4" s="26"/>
      <c r="BA4" s="26"/>
      <c r="BB4" s="26"/>
      <c r="BC4" s="26"/>
      <c r="BD4" s="26"/>
      <c r="BE4" s="26"/>
      <c r="BF4" s="26"/>
      <c r="BG4" s="33" t="s">
        <v>72</v>
      </c>
      <c r="BH4" s="33"/>
      <c r="BI4" s="33"/>
      <c r="BJ4" s="33"/>
      <c r="BK4" s="36"/>
      <c r="BL4" s="33"/>
      <c r="BM4" s="33"/>
      <c r="BN4" s="33"/>
      <c r="BO4" s="33" t="e" cm="1">
        <f t="array" aca="1" ref="BO4" ca="1">IF(B4&gt;9, INDIRECT("0"&amp;B4&amp;"!F2"), INDIRECT("00"&amp;B4&amp;"!F2"))</f>
        <v>#REF!</v>
      </c>
      <c r="BP4" s="33"/>
      <c r="BQ4" s="33"/>
      <c r="BR4" s="33"/>
      <c r="BS4" s="26"/>
      <c r="BT4" s="26"/>
      <c r="BU4" s="26"/>
      <c r="BV4" s="26"/>
      <c r="BW4" s="26"/>
      <c r="BX4" s="26"/>
      <c r="BY4" s="26"/>
      <c r="BZ4" s="26"/>
    </row>
    <row r="5" spans="1:107" ht="239.25" customHeight="1" x14ac:dyDescent="0.4">
      <c r="A5" s="11">
        <f t="shared" si="0"/>
        <v>2</v>
      </c>
      <c r="B5" s="25">
        <f t="shared" si="0"/>
        <v>2</v>
      </c>
      <c r="C5" s="25"/>
      <c r="D5" s="25"/>
      <c r="E5" s="25"/>
      <c r="F5" s="42" t="s">
        <v>67</v>
      </c>
      <c r="G5" s="43"/>
      <c r="H5" s="43"/>
      <c r="I5" s="43"/>
      <c r="J5" s="43"/>
      <c r="K5" s="44"/>
      <c r="L5" s="26" t="s">
        <v>22</v>
      </c>
      <c r="M5" s="26"/>
      <c r="N5" s="26"/>
      <c r="O5" s="26"/>
      <c r="P5" s="26"/>
      <c r="Q5" s="26"/>
      <c r="R5" s="26" t="s">
        <v>40</v>
      </c>
      <c r="S5" s="26"/>
      <c r="T5" s="26"/>
      <c r="U5" s="26"/>
      <c r="V5" s="26"/>
      <c r="W5" s="26"/>
      <c r="X5" s="26"/>
      <c r="Y5" s="26"/>
      <c r="Z5" s="26"/>
      <c r="AA5" s="26" t="s">
        <v>38</v>
      </c>
      <c r="AB5" s="26"/>
      <c r="AC5" s="26"/>
      <c r="AD5" s="26"/>
      <c r="AE5" s="26"/>
      <c r="AF5" s="26"/>
      <c r="AG5" s="26"/>
      <c r="AH5" s="26"/>
      <c r="AI5" s="26"/>
      <c r="AJ5" s="26" t="s">
        <v>27</v>
      </c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 t="s">
        <v>75</v>
      </c>
      <c r="AZ5" s="26"/>
      <c r="BA5" s="26"/>
      <c r="BB5" s="26"/>
      <c r="BC5" s="26"/>
      <c r="BD5" s="26"/>
      <c r="BE5" s="26"/>
      <c r="BF5" s="26"/>
      <c r="BG5" s="33" t="s">
        <v>72</v>
      </c>
      <c r="BH5" s="33"/>
      <c r="BI5" s="33"/>
      <c r="BJ5" s="33"/>
      <c r="BK5" s="36"/>
      <c r="BL5" s="33"/>
      <c r="BM5" s="33"/>
      <c r="BN5" s="33"/>
      <c r="BO5" s="33" t="e" cm="1">
        <f t="array" aca="1" ref="BO5" ca="1">IF(B5&gt;9, INDIRECT("0"&amp;B5&amp;"!F2"), INDIRECT("00"&amp;B5&amp;"!F2"))</f>
        <v>#REF!</v>
      </c>
      <c r="BP5" s="33"/>
      <c r="BQ5" s="33"/>
      <c r="BR5" s="33"/>
      <c r="BS5" s="26"/>
      <c r="BT5" s="26"/>
      <c r="BU5" s="26"/>
      <c r="BV5" s="26"/>
      <c r="BW5" s="26"/>
      <c r="BX5" s="26"/>
      <c r="BY5" s="26"/>
      <c r="BZ5" s="26"/>
    </row>
    <row r="6" spans="1:107" ht="360" customHeight="1" x14ac:dyDescent="0.4">
      <c r="A6" s="11">
        <f t="shared" si="0"/>
        <v>3</v>
      </c>
      <c r="B6" s="25">
        <f t="shared" si="0"/>
        <v>3</v>
      </c>
      <c r="C6" s="25"/>
      <c r="D6" s="25"/>
      <c r="E6" s="25"/>
      <c r="F6" s="42" t="s">
        <v>66</v>
      </c>
      <c r="G6" s="43"/>
      <c r="H6" s="43"/>
      <c r="I6" s="43"/>
      <c r="J6" s="43"/>
      <c r="K6" s="44"/>
      <c r="L6" s="26" t="s">
        <v>22</v>
      </c>
      <c r="M6" s="26"/>
      <c r="N6" s="26"/>
      <c r="O6" s="26"/>
      <c r="P6" s="26"/>
      <c r="Q6" s="26"/>
      <c r="R6" s="26" t="s">
        <v>41</v>
      </c>
      <c r="S6" s="26"/>
      <c r="T6" s="26"/>
      <c r="U6" s="26"/>
      <c r="V6" s="26"/>
      <c r="W6" s="26"/>
      <c r="X6" s="26"/>
      <c r="Y6" s="26"/>
      <c r="Z6" s="26"/>
      <c r="AA6" s="26" t="s">
        <v>38</v>
      </c>
      <c r="AB6" s="26"/>
      <c r="AC6" s="26"/>
      <c r="AD6" s="26"/>
      <c r="AE6" s="26"/>
      <c r="AF6" s="26"/>
      <c r="AG6" s="26"/>
      <c r="AH6" s="26"/>
      <c r="AI6" s="26"/>
      <c r="AJ6" s="26" t="s">
        <v>28</v>
      </c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 t="s">
        <v>76</v>
      </c>
      <c r="AZ6" s="26"/>
      <c r="BA6" s="26"/>
      <c r="BB6" s="26"/>
      <c r="BC6" s="26"/>
      <c r="BD6" s="26"/>
      <c r="BE6" s="26"/>
      <c r="BF6" s="26"/>
      <c r="BG6" s="33" t="s">
        <v>72</v>
      </c>
      <c r="BH6" s="33"/>
      <c r="BI6" s="33"/>
      <c r="BJ6" s="33"/>
      <c r="BK6" s="36"/>
      <c r="BL6" s="33"/>
      <c r="BM6" s="33"/>
      <c r="BN6" s="33"/>
      <c r="BO6" s="33" t="e" cm="1">
        <f t="array" aca="1" ref="BO6" ca="1">IF(B6&gt;9, INDIRECT("0"&amp;B6&amp;"!F2"), INDIRECT("00"&amp;B6&amp;"!F2"))</f>
        <v>#REF!</v>
      </c>
      <c r="BP6" s="33"/>
      <c r="BQ6" s="33"/>
      <c r="BR6" s="33"/>
      <c r="BS6" s="26"/>
      <c r="BT6" s="26"/>
      <c r="BU6" s="26"/>
      <c r="BV6" s="26"/>
      <c r="BW6" s="26"/>
      <c r="BX6" s="26"/>
      <c r="BY6" s="26"/>
      <c r="BZ6" s="26"/>
    </row>
    <row r="7" spans="1:107" ht="409.5" customHeight="1" x14ac:dyDescent="0.4">
      <c r="A7" s="3">
        <f t="shared" si="0"/>
        <v>4</v>
      </c>
      <c r="B7" s="37">
        <f t="shared" si="0"/>
        <v>4</v>
      </c>
      <c r="C7" s="37"/>
      <c r="D7" s="37"/>
      <c r="E7" s="37"/>
      <c r="F7" s="39" t="s">
        <v>66</v>
      </c>
      <c r="G7" s="40"/>
      <c r="H7" s="40"/>
      <c r="I7" s="40"/>
      <c r="J7" s="40"/>
      <c r="K7" s="41"/>
      <c r="L7" s="35" t="s">
        <v>22</v>
      </c>
      <c r="M7" s="35"/>
      <c r="N7" s="35"/>
      <c r="O7" s="35"/>
      <c r="P7" s="35"/>
      <c r="Q7" s="35"/>
      <c r="R7" s="35" t="s">
        <v>42</v>
      </c>
      <c r="S7" s="35"/>
      <c r="T7" s="35"/>
      <c r="U7" s="35"/>
      <c r="V7" s="35"/>
      <c r="W7" s="35"/>
      <c r="X7" s="35"/>
      <c r="Y7" s="35"/>
      <c r="Z7" s="35"/>
      <c r="AA7" s="35" t="s">
        <v>48</v>
      </c>
      <c r="AB7" s="35"/>
      <c r="AC7" s="35"/>
      <c r="AD7" s="35"/>
      <c r="AE7" s="35"/>
      <c r="AF7" s="35"/>
      <c r="AG7" s="35"/>
      <c r="AH7" s="35"/>
      <c r="AI7" s="35"/>
      <c r="AJ7" s="35" t="s">
        <v>29</v>
      </c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 t="s">
        <v>56</v>
      </c>
      <c r="AZ7" s="35"/>
      <c r="BA7" s="35"/>
      <c r="BB7" s="35"/>
      <c r="BC7" s="35"/>
      <c r="BD7" s="35"/>
      <c r="BE7" s="35"/>
      <c r="BF7" s="35"/>
      <c r="BG7" s="32" t="s">
        <v>72</v>
      </c>
      <c r="BH7" s="32"/>
      <c r="BI7" s="32"/>
      <c r="BJ7" s="32"/>
      <c r="BK7" s="38">
        <v>44218</v>
      </c>
      <c r="BL7" s="32"/>
      <c r="BM7" s="32"/>
      <c r="BN7" s="32"/>
      <c r="BO7" s="32" t="str" cm="1">
        <f t="array" aca="1" ref="BO7" ca="1">IF(B7&gt;9, INDIRECT("0"&amp;B7&amp;"!F2"), INDIRECT("00"&amp;B7&amp;"!F2"))</f>
        <v>NG</v>
      </c>
      <c r="BP7" s="32"/>
      <c r="BQ7" s="32"/>
      <c r="BR7" s="32"/>
      <c r="BS7" s="35"/>
      <c r="BT7" s="35"/>
      <c r="BU7" s="35"/>
      <c r="BV7" s="35"/>
      <c r="BW7" s="35"/>
      <c r="BX7" s="35"/>
      <c r="BY7" s="35"/>
      <c r="BZ7" s="35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</row>
    <row r="8" spans="1:107" ht="239.25" customHeight="1" x14ac:dyDescent="0.4">
      <c r="A8" s="3">
        <f t="shared" si="0"/>
        <v>5</v>
      </c>
      <c r="B8" s="37">
        <f t="shared" si="0"/>
        <v>5</v>
      </c>
      <c r="C8" s="37"/>
      <c r="D8" s="37"/>
      <c r="E8" s="37"/>
      <c r="F8" s="39" t="s">
        <v>67</v>
      </c>
      <c r="G8" s="40"/>
      <c r="H8" s="40"/>
      <c r="I8" s="40"/>
      <c r="J8" s="40"/>
      <c r="K8" s="41"/>
      <c r="L8" s="35" t="s">
        <v>22</v>
      </c>
      <c r="M8" s="35"/>
      <c r="N8" s="35"/>
      <c r="O8" s="35"/>
      <c r="P8" s="35"/>
      <c r="Q8" s="35"/>
      <c r="R8" s="35" t="s">
        <v>43</v>
      </c>
      <c r="S8" s="35"/>
      <c r="T8" s="35"/>
      <c r="U8" s="35"/>
      <c r="V8" s="35"/>
      <c r="W8" s="35"/>
      <c r="X8" s="35"/>
      <c r="Y8" s="35"/>
      <c r="Z8" s="35"/>
      <c r="AA8" s="35" t="s">
        <v>48</v>
      </c>
      <c r="AB8" s="35"/>
      <c r="AC8" s="35"/>
      <c r="AD8" s="35"/>
      <c r="AE8" s="35"/>
      <c r="AF8" s="35"/>
      <c r="AG8" s="35"/>
      <c r="AH8" s="35"/>
      <c r="AI8" s="35"/>
      <c r="AJ8" s="35" t="s">
        <v>30</v>
      </c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 t="s">
        <v>58</v>
      </c>
      <c r="AZ8" s="35"/>
      <c r="BA8" s="35"/>
      <c r="BB8" s="35"/>
      <c r="BC8" s="35"/>
      <c r="BD8" s="35"/>
      <c r="BE8" s="35"/>
      <c r="BF8" s="35"/>
      <c r="BG8" s="32" t="s">
        <v>72</v>
      </c>
      <c r="BH8" s="32"/>
      <c r="BI8" s="32"/>
      <c r="BJ8" s="32"/>
      <c r="BK8" s="38">
        <v>44218</v>
      </c>
      <c r="BL8" s="32"/>
      <c r="BM8" s="32"/>
      <c r="BN8" s="32"/>
      <c r="BO8" s="32" t="str" cm="1">
        <f t="array" aca="1" ref="BO8" ca="1">IF(B8&gt;9, INDIRECT("0"&amp;B8&amp;"!F2"), INDIRECT("00"&amp;B8&amp;"!F2"))</f>
        <v>NG</v>
      </c>
      <c r="BP8" s="32"/>
      <c r="BQ8" s="32"/>
      <c r="BR8" s="32"/>
      <c r="BS8" s="35"/>
      <c r="BT8" s="35"/>
      <c r="BU8" s="35"/>
      <c r="BV8" s="35"/>
      <c r="BW8" s="35"/>
      <c r="BX8" s="35"/>
      <c r="BY8" s="35"/>
      <c r="BZ8" s="35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</row>
    <row r="9" spans="1:107" ht="304.5" customHeight="1" x14ac:dyDescent="0.4">
      <c r="A9" s="3">
        <f t="shared" si="0"/>
        <v>6</v>
      </c>
      <c r="B9" s="37">
        <f t="shared" si="0"/>
        <v>6</v>
      </c>
      <c r="C9" s="37"/>
      <c r="D9" s="37"/>
      <c r="E9" s="37"/>
      <c r="F9" s="39" t="s">
        <v>66</v>
      </c>
      <c r="G9" s="40"/>
      <c r="H9" s="40"/>
      <c r="I9" s="40"/>
      <c r="J9" s="40"/>
      <c r="K9" s="41"/>
      <c r="L9" s="35" t="s">
        <v>22</v>
      </c>
      <c r="M9" s="35"/>
      <c r="N9" s="35"/>
      <c r="O9" s="35"/>
      <c r="P9" s="35"/>
      <c r="Q9" s="35"/>
      <c r="R9" s="35" t="s">
        <v>44</v>
      </c>
      <c r="S9" s="35"/>
      <c r="T9" s="35"/>
      <c r="U9" s="35"/>
      <c r="V9" s="35"/>
      <c r="W9" s="35"/>
      <c r="X9" s="35"/>
      <c r="Y9" s="35"/>
      <c r="Z9" s="35"/>
      <c r="AA9" s="35" t="s">
        <v>48</v>
      </c>
      <c r="AB9" s="35"/>
      <c r="AC9" s="35"/>
      <c r="AD9" s="35"/>
      <c r="AE9" s="35"/>
      <c r="AF9" s="35"/>
      <c r="AG9" s="35"/>
      <c r="AH9" s="35"/>
      <c r="AI9" s="35"/>
      <c r="AJ9" s="35" t="s">
        <v>31</v>
      </c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 t="s">
        <v>57</v>
      </c>
      <c r="AZ9" s="35"/>
      <c r="BA9" s="35"/>
      <c r="BB9" s="35"/>
      <c r="BC9" s="35"/>
      <c r="BD9" s="35"/>
      <c r="BE9" s="35"/>
      <c r="BF9" s="35"/>
      <c r="BG9" s="32" t="s">
        <v>72</v>
      </c>
      <c r="BH9" s="32"/>
      <c r="BI9" s="32"/>
      <c r="BJ9" s="32"/>
      <c r="BK9" s="38">
        <v>44218</v>
      </c>
      <c r="BL9" s="32"/>
      <c r="BM9" s="32"/>
      <c r="BN9" s="32"/>
      <c r="BO9" s="32" t="str" cm="1">
        <f t="array" aca="1" ref="BO9" ca="1">IF(B9&gt;9, INDIRECT("0"&amp;B9&amp;"!F2"), INDIRECT("00"&amp;B9&amp;"!F2"))</f>
        <v>NG</v>
      </c>
      <c r="BP9" s="32"/>
      <c r="BQ9" s="32"/>
      <c r="BR9" s="32"/>
      <c r="BS9" s="35"/>
      <c r="BT9" s="35"/>
      <c r="BU9" s="35"/>
      <c r="BV9" s="35"/>
      <c r="BW9" s="35"/>
      <c r="BX9" s="35"/>
      <c r="BY9" s="35"/>
      <c r="BZ9" s="35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</row>
    <row r="10" spans="1:107" ht="409.5" customHeight="1" x14ac:dyDescent="0.4">
      <c r="A10" s="11">
        <f t="shared" si="0"/>
        <v>7</v>
      </c>
      <c r="B10" s="25">
        <f t="shared" si="0"/>
        <v>7</v>
      </c>
      <c r="C10" s="25"/>
      <c r="D10" s="25"/>
      <c r="E10" s="25"/>
      <c r="F10" s="42" t="s">
        <v>66</v>
      </c>
      <c r="G10" s="43"/>
      <c r="H10" s="43"/>
      <c r="I10" s="43"/>
      <c r="J10" s="43"/>
      <c r="K10" s="44"/>
      <c r="L10" s="26" t="s">
        <v>22</v>
      </c>
      <c r="M10" s="26"/>
      <c r="N10" s="26"/>
      <c r="O10" s="26"/>
      <c r="P10" s="26"/>
      <c r="Q10" s="26"/>
      <c r="R10" s="26" t="s">
        <v>45</v>
      </c>
      <c r="S10" s="26"/>
      <c r="T10" s="26"/>
      <c r="U10" s="26"/>
      <c r="V10" s="26"/>
      <c r="W10" s="26"/>
      <c r="X10" s="26"/>
      <c r="Y10" s="26"/>
      <c r="Z10" s="26"/>
      <c r="AA10" s="26" t="s">
        <v>49</v>
      </c>
      <c r="AB10" s="26"/>
      <c r="AC10" s="26"/>
      <c r="AD10" s="26"/>
      <c r="AE10" s="26"/>
      <c r="AF10" s="26"/>
      <c r="AG10" s="26"/>
      <c r="AH10" s="26"/>
      <c r="AI10" s="26"/>
      <c r="AJ10" s="26" t="s">
        <v>32</v>
      </c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 t="s">
        <v>56</v>
      </c>
      <c r="AZ10" s="26"/>
      <c r="BA10" s="26"/>
      <c r="BB10" s="26"/>
      <c r="BC10" s="26"/>
      <c r="BD10" s="26"/>
      <c r="BE10" s="26"/>
      <c r="BF10" s="26"/>
      <c r="BG10" s="33" t="s">
        <v>72</v>
      </c>
      <c r="BH10" s="33"/>
      <c r="BI10" s="33"/>
      <c r="BJ10" s="33"/>
      <c r="BK10" s="36"/>
      <c r="BL10" s="33"/>
      <c r="BM10" s="33"/>
      <c r="BN10" s="33"/>
      <c r="BO10" s="33" t="e" cm="1">
        <f t="array" aca="1" ref="BO10" ca="1">IF(B10&gt;9, INDIRECT("0"&amp;B10&amp;"!F2"), INDIRECT("00"&amp;B10&amp;"!F2"))</f>
        <v>#REF!</v>
      </c>
      <c r="BP10" s="33"/>
      <c r="BQ10" s="33"/>
      <c r="BR10" s="33"/>
      <c r="BS10" s="26"/>
      <c r="BT10" s="26"/>
      <c r="BU10" s="26"/>
      <c r="BV10" s="26"/>
      <c r="BW10" s="26"/>
      <c r="BX10" s="26"/>
      <c r="BY10" s="26"/>
      <c r="BZ10" s="26"/>
    </row>
    <row r="11" spans="1:107" ht="239.25" customHeight="1" x14ac:dyDescent="0.4">
      <c r="A11" s="11">
        <f t="shared" si="0"/>
        <v>8</v>
      </c>
      <c r="B11" s="25">
        <f t="shared" si="0"/>
        <v>8</v>
      </c>
      <c r="C11" s="25"/>
      <c r="D11" s="25"/>
      <c r="E11" s="25"/>
      <c r="F11" s="42" t="s">
        <v>67</v>
      </c>
      <c r="G11" s="43"/>
      <c r="H11" s="43"/>
      <c r="I11" s="43"/>
      <c r="J11" s="43"/>
      <c r="K11" s="44"/>
      <c r="L11" s="26" t="s">
        <v>22</v>
      </c>
      <c r="M11" s="26"/>
      <c r="N11" s="26"/>
      <c r="O11" s="26"/>
      <c r="P11" s="26"/>
      <c r="Q11" s="26"/>
      <c r="R11" s="26" t="s">
        <v>46</v>
      </c>
      <c r="S11" s="26"/>
      <c r="T11" s="26"/>
      <c r="U11" s="26"/>
      <c r="V11" s="26"/>
      <c r="W11" s="26"/>
      <c r="X11" s="26"/>
      <c r="Y11" s="26"/>
      <c r="Z11" s="26"/>
      <c r="AA11" s="26" t="s">
        <v>49</v>
      </c>
      <c r="AB11" s="26"/>
      <c r="AC11" s="26"/>
      <c r="AD11" s="26"/>
      <c r="AE11" s="26"/>
      <c r="AF11" s="26"/>
      <c r="AG11" s="26"/>
      <c r="AH11" s="26"/>
      <c r="AI11" s="26"/>
      <c r="AJ11" s="26" t="s">
        <v>33</v>
      </c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 t="s">
        <v>58</v>
      </c>
      <c r="AZ11" s="26"/>
      <c r="BA11" s="26"/>
      <c r="BB11" s="26"/>
      <c r="BC11" s="26"/>
      <c r="BD11" s="26"/>
      <c r="BE11" s="26"/>
      <c r="BF11" s="26"/>
      <c r="BG11" s="33" t="s">
        <v>72</v>
      </c>
      <c r="BH11" s="33"/>
      <c r="BI11" s="33"/>
      <c r="BJ11" s="33"/>
      <c r="BK11" s="36"/>
      <c r="BL11" s="33"/>
      <c r="BM11" s="33"/>
      <c r="BN11" s="33"/>
      <c r="BO11" s="33" t="e" cm="1">
        <f t="array" aca="1" ref="BO11" ca="1">IF(B11&gt;9, INDIRECT("0"&amp;B11&amp;"!F2"), INDIRECT("00"&amp;B11&amp;"!F2"))</f>
        <v>#REF!</v>
      </c>
      <c r="BP11" s="33"/>
      <c r="BQ11" s="33"/>
      <c r="BR11" s="33"/>
      <c r="BS11" s="26"/>
      <c r="BT11" s="26"/>
      <c r="BU11" s="26"/>
      <c r="BV11" s="26"/>
      <c r="BW11" s="26"/>
      <c r="BX11" s="26"/>
      <c r="BY11" s="26"/>
      <c r="BZ11" s="26"/>
    </row>
    <row r="12" spans="1:107" ht="304.5" customHeight="1" x14ac:dyDescent="0.4">
      <c r="A12" s="11">
        <f t="shared" si="0"/>
        <v>9</v>
      </c>
      <c r="B12" s="25">
        <f t="shared" si="0"/>
        <v>9</v>
      </c>
      <c r="C12" s="25"/>
      <c r="D12" s="25"/>
      <c r="E12" s="25"/>
      <c r="F12" s="42" t="s">
        <v>66</v>
      </c>
      <c r="G12" s="43"/>
      <c r="H12" s="43"/>
      <c r="I12" s="43"/>
      <c r="J12" s="43"/>
      <c r="K12" s="44"/>
      <c r="L12" s="26" t="s">
        <v>22</v>
      </c>
      <c r="M12" s="26"/>
      <c r="N12" s="26"/>
      <c r="O12" s="26"/>
      <c r="P12" s="26"/>
      <c r="Q12" s="26"/>
      <c r="R12" s="26" t="s">
        <v>47</v>
      </c>
      <c r="S12" s="26"/>
      <c r="T12" s="26"/>
      <c r="U12" s="26"/>
      <c r="V12" s="26"/>
      <c r="W12" s="26"/>
      <c r="X12" s="26"/>
      <c r="Y12" s="26"/>
      <c r="Z12" s="26"/>
      <c r="AA12" s="26" t="s">
        <v>49</v>
      </c>
      <c r="AB12" s="26"/>
      <c r="AC12" s="26"/>
      <c r="AD12" s="26"/>
      <c r="AE12" s="26"/>
      <c r="AF12" s="26"/>
      <c r="AG12" s="26"/>
      <c r="AH12" s="26"/>
      <c r="AI12" s="26"/>
      <c r="AJ12" s="26" t="s">
        <v>34</v>
      </c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 t="s">
        <v>59</v>
      </c>
      <c r="AZ12" s="26"/>
      <c r="BA12" s="26"/>
      <c r="BB12" s="26"/>
      <c r="BC12" s="26"/>
      <c r="BD12" s="26"/>
      <c r="BE12" s="26"/>
      <c r="BF12" s="26"/>
      <c r="BG12" s="33" t="s">
        <v>72</v>
      </c>
      <c r="BH12" s="33"/>
      <c r="BI12" s="33"/>
      <c r="BJ12" s="33"/>
      <c r="BK12" s="36"/>
      <c r="BL12" s="33"/>
      <c r="BM12" s="33"/>
      <c r="BN12" s="33"/>
      <c r="BO12" s="33" t="e" cm="1">
        <f t="array" aca="1" ref="BO12" ca="1">IF(B12&gt;9, INDIRECT("0"&amp;B12&amp;"!F2"), INDIRECT("00"&amp;B12&amp;"!F2"))</f>
        <v>#REF!</v>
      </c>
      <c r="BP12" s="33"/>
      <c r="BQ12" s="33"/>
      <c r="BR12" s="33"/>
      <c r="BS12" s="26"/>
      <c r="BT12" s="26"/>
      <c r="BU12" s="26"/>
      <c r="BV12" s="26"/>
      <c r="BW12" s="26"/>
      <c r="BX12" s="26"/>
      <c r="BY12" s="26"/>
      <c r="BZ12" s="26"/>
    </row>
    <row r="13" spans="1:107" ht="127.5" customHeight="1" x14ac:dyDescent="0.4">
      <c r="A13" s="11">
        <f t="shared" si="0"/>
        <v>10</v>
      </c>
      <c r="B13" s="25">
        <f>ROW()-3</f>
        <v>10</v>
      </c>
      <c r="C13" s="25"/>
      <c r="D13" s="25"/>
      <c r="E13" s="25"/>
      <c r="F13" s="42" t="s">
        <v>68</v>
      </c>
      <c r="G13" s="43"/>
      <c r="H13" s="43"/>
      <c r="I13" s="43"/>
      <c r="J13" s="43"/>
      <c r="K13" s="44"/>
      <c r="L13" s="26" t="s">
        <v>22</v>
      </c>
      <c r="M13" s="26"/>
      <c r="N13" s="26"/>
      <c r="O13" s="26"/>
      <c r="P13" s="26"/>
      <c r="Q13" s="26"/>
      <c r="R13" s="26" t="s">
        <v>23</v>
      </c>
      <c r="S13" s="26"/>
      <c r="T13" s="26"/>
      <c r="U13" s="26"/>
      <c r="V13" s="26"/>
      <c r="W13" s="26"/>
      <c r="X13" s="26"/>
      <c r="Y13" s="26"/>
      <c r="Z13" s="26"/>
      <c r="AA13" s="26" t="s">
        <v>50</v>
      </c>
      <c r="AB13" s="26"/>
      <c r="AC13" s="26"/>
      <c r="AD13" s="26"/>
      <c r="AE13" s="26"/>
      <c r="AF13" s="26"/>
      <c r="AG13" s="26"/>
      <c r="AH13" s="26"/>
      <c r="AI13" s="26"/>
      <c r="AJ13" s="26" t="s">
        <v>36</v>
      </c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 t="s">
        <v>60</v>
      </c>
      <c r="AZ13" s="26"/>
      <c r="BA13" s="26"/>
      <c r="BB13" s="26"/>
      <c r="BC13" s="26"/>
      <c r="BD13" s="26"/>
      <c r="BE13" s="26"/>
      <c r="BF13" s="26"/>
      <c r="BG13" s="33" t="s">
        <v>72</v>
      </c>
      <c r="BH13" s="33"/>
      <c r="BI13" s="33"/>
      <c r="BJ13" s="33"/>
      <c r="BK13" s="36"/>
      <c r="BL13" s="33"/>
      <c r="BM13" s="33"/>
      <c r="BN13" s="33"/>
      <c r="BO13" s="33" t="e" cm="1">
        <f t="array" aca="1" ref="BO13" ca="1">IF(B13&gt;9, INDIRECT("0"&amp;B13&amp;"!F2"), INDIRECT("00"&amp;B13&amp;"!F2"))</f>
        <v>#REF!</v>
      </c>
      <c r="BP13" s="33"/>
      <c r="BQ13" s="33"/>
      <c r="BR13" s="33"/>
      <c r="BS13" s="26"/>
      <c r="BT13" s="26"/>
      <c r="BU13" s="26"/>
      <c r="BV13" s="26"/>
      <c r="BW13" s="26"/>
      <c r="BX13" s="26"/>
      <c r="BY13" s="26"/>
      <c r="BZ13" s="26"/>
    </row>
    <row r="14" spans="1:107" s="13" customFormat="1" ht="127.5" customHeight="1" x14ac:dyDescent="0.4">
      <c r="A14" s="3">
        <f t="shared" si="0"/>
        <v>11</v>
      </c>
      <c r="B14" s="37">
        <f t="shared" si="0"/>
        <v>11</v>
      </c>
      <c r="C14" s="37"/>
      <c r="D14" s="37"/>
      <c r="E14" s="37"/>
      <c r="F14" s="39" t="s">
        <v>68</v>
      </c>
      <c r="G14" s="40"/>
      <c r="H14" s="40"/>
      <c r="I14" s="40"/>
      <c r="J14" s="40"/>
      <c r="K14" s="41"/>
      <c r="L14" s="35" t="s">
        <v>22</v>
      </c>
      <c r="M14" s="35"/>
      <c r="N14" s="35"/>
      <c r="O14" s="35"/>
      <c r="P14" s="35"/>
      <c r="Q14" s="35"/>
      <c r="R14" s="35" t="s">
        <v>25</v>
      </c>
      <c r="S14" s="35"/>
      <c r="T14" s="35"/>
      <c r="U14" s="35"/>
      <c r="V14" s="35"/>
      <c r="W14" s="35"/>
      <c r="X14" s="35"/>
      <c r="Y14" s="35"/>
      <c r="Z14" s="35"/>
      <c r="AA14" s="35" t="s">
        <v>51</v>
      </c>
      <c r="AB14" s="35"/>
      <c r="AC14" s="35"/>
      <c r="AD14" s="35"/>
      <c r="AE14" s="35"/>
      <c r="AF14" s="35"/>
      <c r="AG14" s="35"/>
      <c r="AH14" s="35"/>
      <c r="AI14" s="35"/>
      <c r="AJ14" s="35" t="s">
        <v>37</v>
      </c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 t="s">
        <v>60</v>
      </c>
      <c r="AZ14" s="35"/>
      <c r="BA14" s="35"/>
      <c r="BB14" s="35"/>
      <c r="BC14" s="35"/>
      <c r="BD14" s="35"/>
      <c r="BE14" s="35"/>
      <c r="BF14" s="35"/>
      <c r="BG14" s="32" t="s">
        <v>72</v>
      </c>
      <c r="BH14" s="32"/>
      <c r="BI14" s="32"/>
      <c r="BJ14" s="32"/>
      <c r="BK14" s="38">
        <v>44218</v>
      </c>
      <c r="BL14" s="32"/>
      <c r="BM14" s="32"/>
      <c r="BN14" s="32"/>
      <c r="BO14" s="32" t="str" cm="1">
        <f t="array" aca="1" ref="BO14" ca="1">IF(B14&gt;9, INDIRECT("0"&amp;B14&amp;"!F2"), INDIRECT("00"&amp;B14&amp;"!F2"))</f>
        <v>OK</v>
      </c>
      <c r="BP14" s="32"/>
      <c r="BQ14" s="32"/>
      <c r="BR14" s="32"/>
      <c r="BS14" s="35"/>
      <c r="BT14" s="35"/>
      <c r="BU14" s="35"/>
      <c r="BV14" s="35"/>
      <c r="BW14" s="35"/>
      <c r="BX14" s="35"/>
      <c r="BY14" s="35"/>
      <c r="BZ14" s="35"/>
    </row>
    <row r="15" spans="1:107" s="13" customFormat="1" ht="127.5" customHeight="1" x14ac:dyDescent="0.4">
      <c r="A15" s="11">
        <f t="shared" si="0"/>
        <v>12</v>
      </c>
      <c r="B15" s="25">
        <f t="shared" si="0"/>
        <v>12</v>
      </c>
      <c r="C15" s="25"/>
      <c r="D15" s="25"/>
      <c r="E15" s="25"/>
      <c r="F15" s="42" t="s">
        <v>68</v>
      </c>
      <c r="G15" s="43"/>
      <c r="H15" s="43"/>
      <c r="I15" s="43"/>
      <c r="J15" s="43"/>
      <c r="K15" s="44"/>
      <c r="L15" s="26" t="s">
        <v>22</v>
      </c>
      <c r="M15" s="26"/>
      <c r="N15" s="26"/>
      <c r="O15" s="26"/>
      <c r="P15" s="26"/>
      <c r="Q15" s="26"/>
      <c r="R15" s="26" t="s">
        <v>24</v>
      </c>
      <c r="S15" s="26"/>
      <c r="T15" s="26"/>
      <c r="U15" s="26"/>
      <c r="V15" s="26"/>
      <c r="W15" s="26"/>
      <c r="X15" s="26"/>
      <c r="Y15" s="26"/>
      <c r="Z15" s="26"/>
      <c r="AA15" s="26" t="s">
        <v>52</v>
      </c>
      <c r="AB15" s="26"/>
      <c r="AC15" s="26"/>
      <c r="AD15" s="26"/>
      <c r="AE15" s="26"/>
      <c r="AF15" s="26"/>
      <c r="AG15" s="26"/>
      <c r="AH15" s="26"/>
      <c r="AI15" s="26"/>
      <c r="AJ15" s="26" t="s">
        <v>35</v>
      </c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 t="s">
        <v>60</v>
      </c>
      <c r="AZ15" s="26"/>
      <c r="BA15" s="26"/>
      <c r="BB15" s="26"/>
      <c r="BC15" s="26"/>
      <c r="BD15" s="26"/>
      <c r="BE15" s="26"/>
      <c r="BF15" s="26"/>
      <c r="BG15" s="33" t="s">
        <v>72</v>
      </c>
      <c r="BH15" s="33"/>
      <c r="BI15" s="33"/>
      <c r="BJ15" s="33"/>
      <c r="BK15" s="36"/>
      <c r="BL15" s="33"/>
      <c r="BM15" s="33"/>
      <c r="BN15" s="33"/>
      <c r="BO15" s="33" t="e" cm="1">
        <f t="array" aca="1" ref="BO15" ca="1">IF(B15&gt;9, INDIRECT("0"&amp;B15&amp;"!F2"), INDIRECT("00"&amp;B15&amp;"!F2"))</f>
        <v>#REF!</v>
      </c>
      <c r="BP15" s="33"/>
      <c r="BQ15" s="33"/>
      <c r="BR15" s="33"/>
      <c r="BS15" s="26"/>
      <c r="BT15" s="26"/>
      <c r="BU15" s="26"/>
      <c r="BV15" s="26"/>
      <c r="BW15" s="26"/>
      <c r="BX15" s="26"/>
      <c r="BY15" s="26"/>
      <c r="BZ15" s="26"/>
    </row>
    <row r="16" spans="1:107" ht="300.75" customHeight="1" x14ac:dyDescent="0.4">
      <c r="A16" s="10">
        <f t="shared" si="0"/>
        <v>13</v>
      </c>
      <c r="B16" s="25">
        <f t="shared" si="0"/>
        <v>13</v>
      </c>
      <c r="C16" s="25"/>
      <c r="D16" s="25"/>
      <c r="E16" s="25"/>
      <c r="F16" s="42" t="s">
        <v>66</v>
      </c>
      <c r="G16" s="43"/>
      <c r="H16" s="43"/>
      <c r="I16" s="43"/>
      <c r="J16" s="43"/>
      <c r="K16" s="44"/>
      <c r="L16" s="26" t="s">
        <v>22</v>
      </c>
      <c r="M16" s="26"/>
      <c r="N16" s="26"/>
      <c r="O16" s="26"/>
      <c r="P16" s="26"/>
      <c r="Q16" s="26"/>
      <c r="R16" s="26" t="s">
        <v>73</v>
      </c>
      <c r="S16" s="26"/>
      <c r="T16" s="26"/>
      <c r="U16" s="26"/>
      <c r="V16" s="26"/>
      <c r="W16" s="26"/>
      <c r="X16" s="26"/>
      <c r="Y16" s="26"/>
      <c r="Z16" s="26"/>
      <c r="AA16" s="26" t="s">
        <v>53</v>
      </c>
      <c r="AB16" s="26"/>
      <c r="AC16" s="26"/>
      <c r="AD16" s="26"/>
      <c r="AE16" s="26"/>
      <c r="AF16" s="26"/>
      <c r="AG16" s="26"/>
      <c r="AH16" s="26"/>
      <c r="AI16" s="26"/>
      <c r="AJ16" s="27" t="s">
        <v>28</v>
      </c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9"/>
      <c r="AY16" s="27" t="s">
        <v>61</v>
      </c>
      <c r="AZ16" s="28"/>
      <c r="BA16" s="28"/>
      <c r="BB16" s="28"/>
      <c r="BC16" s="28"/>
      <c r="BD16" s="28"/>
      <c r="BE16" s="28"/>
      <c r="BF16" s="29"/>
      <c r="BG16" s="33" t="s">
        <v>72</v>
      </c>
      <c r="BH16" s="33"/>
      <c r="BI16" s="33"/>
      <c r="BJ16" s="33"/>
      <c r="BK16" s="27"/>
      <c r="BL16" s="28"/>
      <c r="BM16" s="28"/>
      <c r="BN16" s="29"/>
      <c r="BO16" s="33" t="e" cm="1">
        <f t="array" aca="1" ref="BO16" ca="1">IF(B16&gt;9, INDIRECT("0"&amp;B16&amp;"!F2"), INDIRECT("00"&amp;B16&amp;"!F2"))</f>
        <v>#REF!</v>
      </c>
      <c r="BP16" s="33"/>
      <c r="BQ16" s="33"/>
      <c r="BR16" s="33"/>
      <c r="BS16" s="27"/>
      <c r="BT16" s="28"/>
      <c r="BU16" s="28"/>
      <c r="BV16" s="28"/>
      <c r="BW16" s="28"/>
      <c r="BX16" s="28"/>
      <c r="BY16" s="28"/>
      <c r="BZ16" s="29"/>
    </row>
    <row r="17" spans="1:78" ht="134.25" customHeight="1" x14ac:dyDescent="0.4">
      <c r="A17" s="4">
        <f t="shared" si="0"/>
        <v>14</v>
      </c>
      <c r="B17" s="24">
        <f t="shared" si="0"/>
        <v>14</v>
      </c>
      <c r="C17" s="24"/>
      <c r="D17" s="24"/>
      <c r="E17" s="24"/>
      <c r="F17" s="57" t="s">
        <v>68</v>
      </c>
      <c r="G17" s="58"/>
      <c r="H17" s="58"/>
      <c r="I17" s="58"/>
      <c r="J17" s="58"/>
      <c r="K17" s="59"/>
      <c r="L17" s="34" t="s">
        <v>22</v>
      </c>
      <c r="M17" s="34"/>
      <c r="N17" s="34"/>
      <c r="O17" s="34"/>
      <c r="P17" s="34"/>
      <c r="Q17" s="34"/>
      <c r="R17" s="34" t="s">
        <v>54</v>
      </c>
      <c r="S17" s="34"/>
      <c r="T17" s="34"/>
      <c r="U17" s="34"/>
      <c r="V17" s="34"/>
      <c r="W17" s="34"/>
      <c r="X17" s="34"/>
      <c r="Y17" s="34"/>
      <c r="Z17" s="34"/>
      <c r="AA17" s="34" t="s">
        <v>55</v>
      </c>
      <c r="AB17" s="34"/>
      <c r="AC17" s="34"/>
      <c r="AD17" s="34"/>
      <c r="AE17" s="34"/>
      <c r="AF17" s="34"/>
      <c r="AG17" s="34"/>
      <c r="AH17" s="34"/>
      <c r="AI17" s="34"/>
      <c r="AJ17" s="34" t="s">
        <v>36</v>
      </c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18" t="s">
        <v>74</v>
      </c>
      <c r="AZ17" s="19"/>
      <c r="BA17" s="19"/>
      <c r="BB17" s="19"/>
      <c r="BC17" s="19"/>
      <c r="BD17" s="19"/>
      <c r="BE17" s="19"/>
      <c r="BF17" s="20"/>
      <c r="BG17" s="30" t="s">
        <v>72</v>
      </c>
      <c r="BH17" s="30"/>
      <c r="BI17" s="30"/>
      <c r="BJ17" s="30"/>
      <c r="BK17" s="31">
        <v>44218</v>
      </c>
      <c r="BL17" s="22"/>
      <c r="BM17" s="22"/>
      <c r="BN17" s="23"/>
      <c r="BO17" s="32" t="str" cm="1">
        <f t="array" aca="1" ref="BO17" ca="1">IF(B17&gt;9, INDIRECT("0"&amp;B17&amp;"!F2"), INDIRECT("00"&amp;B17&amp;"!F2"))</f>
        <v>OK</v>
      </c>
      <c r="BP17" s="32"/>
      <c r="BQ17" s="32"/>
      <c r="BR17" s="32"/>
      <c r="BS17" s="21"/>
      <c r="BT17" s="22"/>
      <c r="BU17" s="22"/>
      <c r="BV17" s="22"/>
      <c r="BW17" s="22"/>
      <c r="BX17" s="22"/>
      <c r="BY17" s="22"/>
      <c r="BZ17" s="23"/>
    </row>
    <row r="18" spans="1:78" ht="134.25" customHeight="1" x14ac:dyDescent="0.4">
      <c r="A18" s="4">
        <f t="shared" si="0"/>
        <v>15</v>
      </c>
      <c r="B18" s="24">
        <f t="shared" si="0"/>
        <v>15</v>
      </c>
      <c r="C18" s="24"/>
      <c r="D18" s="24"/>
      <c r="E18" s="24"/>
      <c r="F18" s="57" t="s">
        <v>68</v>
      </c>
      <c r="G18" s="58"/>
      <c r="H18" s="58"/>
      <c r="I18" s="58"/>
      <c r="J18" s="58"/>
      <c r="K18" s="59"/>
      <c r="L18" s="34" t="s">
        <v>22</v>
      </c>
      <c r="M18" s="34"/>
      <c r="N18" s="34"/>
      <c r="O18" s="34"/>
      <c r="P18" s="34"/>
      <c r="Q18" s="34"/>
      <c r="R18" s="34" t="s">
        <v>69</v>
      </c>
      <c r="S18" s="34"/>
      <c r="T18" s="34"/>
      <c r="U18" s="34"/>
      <c r="V18" s="34"/>
      <c r="W18" s="34"/>
      <c r="X18" s="34"/>
      <c r="Y18" s="34"/>
      <c r="Z18" s="34"/>
      <c r="AA18" s="30" t="s">
        <v>21</v>
      </c>
      <c r="AB18" s="30"/>
      <c r="AC18" s="30"/>
      <c r="AD18" s="30"/>
      <c r="AE18" s="30"/>
      <c r="AF18" s="30"/>
      <c r="AG18" s="30"/>
      <c r="AH18" s="30"/>
      <c r="AI18" s="30"/>
      <c r="AJ18" s="18" t="s">
        <v>62</v>
      </c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20"/>
      <c r="AY18" s="18" t="s">
        <v>126</v>
      </c>
      <c r="AZ18" s="19"/>
      <c r="BA18" s="19"/>
      <c r="BB18" s="19"/>
      <c r="BC18" s="19"/>
      <c r="BD18" s="19"/>
      <c r="BE18" s="19"/>
      <c r="BF18" s="20"/>
      <c r="BG18" s="30" t="s">
        <v>72</v>
      </c>
      <c r="BH18" s="30"/>
      <c r="BI18" s="30"/>
      <c r="BJ18" s="30"/>
      <c r="BK18" s="31">
        <v>44218</v>
      </c>
      <c r="BL18" s="22"/>
      <c r="BM18" s="22"/>
      <c r="BN18" s="23"/>
      <c r="BO18" s="32" t="str" cm="1">
        <f t="array" aca="1" ref="BO18" ca="1">IF(B18&gt;9, INDIRECT("0"&amp;B18&amp;"!F2"), INDIRECT("00"&amp;B18&amp;"!F2"))</f>
        <v>OK</v>
      </c>
      <c r="BP18" s="32"/>
      <c r="BQ18" s="32"/>
      <c r="BR18" s="32"/>
      <c r="BS18" s="21"/>
      <c r="BT18" s="22"/>
      <c r="BU18" s="22"/>
      <c r="BV18" s="22"/>
      <c r="BW18" s="22"/>
      <c r="BX18" s="22"/>
      <c r="BY18" s="22"/>
      <c r="BZ18" s="23"/>
    </row>
    <row r="19" spans="1:78" ht="243" customHeight="1" x14ac:dyDescent="0.4">
      <c r="A19" s="4">
        <f t="shared" si="0"/>
        <v>16</v>
      </c>
      <c r="B19" s="24">
        <f t="shared" si="0"/>
        <v>16</v>
      </c>
      <c r="C19" s="24"/>
      <c r="D19" s="24"/>
      <c r="E19" s="24"/>
      <c r="F19" s="57" t="s">
        <v>68</v>
      </c>
      <c r="G19" s="58"/>
      <c r="H19" s="58"/>
      <c r="I19" s="58"/>
      <c r="J19" s="58"/>
      <c r="K19" s="59"/>
      <c r="L19" s="34" t="s">
        <v>22</v>
      </c>
      <c r="M19" s="34"/>
      <c r="N19" s="34"/>
      <c r="O19" s="34"/>
      <c r="P19" s="34"/>
      <c r="Q19" s="34"/>
      <c r="R19" s="34" t="s">
        <v>70</v>
      </c>
      <c r="S19" s="34"/>
      <c r="T19" s="34"/>
      <c r="U19" s="34"/>
      <c r="V19" s="34"/>
      <c r="W19" s="34"/>
      <c r="X19" s="34"/>
      <c r="Y19" s="34"/>
      <c r="Z19" s="34"/>
      <c r="AA19" s="30" t="s">
        <v>127</v>
      </c>
      <c r="AB19" s="30"/>
      <c r="AC19" s="30"/>
      <c r="AD19" s="30"/>
      <c r="AE19" s="30"/>
      <c r="AF19" s="30"/>
      <c r="AG19" s="30"/>
      <c r="AH19" s="30"/>
      <c r="AI19" s="30"/>
      <c r="AJ19" s="18" t="s">
        <v>63</v>
      </c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20"/>
      <c r="AY19" s="18" t="s">
        <v>159</v>
      </c>
      <c r="AZ19" s="19"/>
      <c r="BA19" s="19"/>
      <c r="BB19" s="19"/>
      <c r="BC19" s="19"/>
      <c r="BD19" s="19"/>
      <c r="BE19" s="19"/>
      <c r="BF19" s="20"/>
      <c r="BG19" s="30" t="s">
        <v>72</v>
      </c>
      <c r="BH19" s="30"/>
      <c r="BI19" s="30"/>
      <c r="BJ19" s="30"/>
      <c r="BK19" s="31">
        <v>44218</v>
      </c>
      <c r="BL19" s="22"/>
      <c r="BM19" s="22"/>
      <c r="BN19" s="23"/>
      <c r="BO19" s="32" t="str" cm="1">
        <f t="array" aca="1" ref="BO19" ca="1">IF(B19&gt;9, INDIRECT("0"&amp;B19&amp;"!F2"), INDIRECT("00"&amp;B19&amp;"!F2"))</f>
        <v>OK</v>
      </c>
      <c r="BP19" s="32"/>
      <c r="BQ19" s="32"/>
      <c r="BR19" s="32"/>
      <c r="BS19" s="21"/>
      <c r="BT19" s="22"/>
      <c r="BU19" s="22"/>
      <c r="BV19" s="22"/>
      <c r="BW19" s="22"/>
      <c r="BX19" s="22"/>
      <c r="BY19" s="22"/>
      <c r="BZ19" s="23"/>
    </row>
    <row r="20" spans="1:78" ht="263.25" customHeight="1" x14ac:dyDescent="0.4">
      <c r="A20" s="4">
        <f t="shared" si="0"/>
        <v>17</v>
      </c>
      <c r="B20" s="24">
        <f t="shared" si="0"/>
        <v>17</v>
      </c>
      <c r="C20" s="24"/>
      <c r="D20" s="24"/>
      <c r="E20" s="24"/>
      <c r="F20" s="57" t="s">
        <v>67</v>
      </c>
      <c r="G20" s="58"/>
      <c r="H20" s="58"/>
      <c r="I20" s="58"/>
      <c r="J20" s="58"/>
      <c r="K20" s="59"/>
      <c r="L20" s="34" t="s">
        <v>22</v>
      </c>
      <c r="M20" s="34"/>
      <c r="N20" s="34"/>
      <c r="O20" s="34"/>
      <c r="P20" s="34"/>
      <c r="Q20" s="34"/>
      <c r="R20" s="34" t="s">
        <v>71</v>
      </c>
      <c r="S20" s="34"/>
      <c r="T20" s="34"/>
      <c r="U20" s="34"/>
      <c r="V20" s="34"/>
      <c r="W20" s="34"/>
      <c r="X20" s="34"/>
      <c r="Y20" s="34"/>
      <c r="Z20" s="34"/>
      <c r="AA20" s="30" t="s">
        <v>127</v>
      </c>
      <c r="AB20" s="30"/>
      <c r="AC20" s="30"/>
      <c r="AD20" s="30"/>
      <c r="AE20" s="30"/>
      <c r="AF20" s="30"/>
      <c r="AG20" s="30"/>
      <c r="AH20" s="30"/>
      <c r="AI20" s="30"/>
      <c r="AJ20" s="34" t="s">
        <v>64</v>
      </c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18" t="s">
        <v>160</v>
      </c>
      <c r="AZ20" s="19"/>
      <c r="BA20" s="19"/>
      <c r="BB20" s="19"/>
      <c r="BC20" s="19"/>
      <c r="BD20" s="19"/>
      <c r="BE20" s="19"/>
      <c r="BF20" s="20"/>
      <c r="BG20" s="30" t="s">
        <v>72</v>
      </c>
      <c r="BH20" s="30"/>
      <c r="BI20" s="30"/>
      <c r="BJ20" s="30"/>
      <c r="BK20" s="31">
        <v>44218</v>
      </c>
      <c r="BL20" s="22"/>
      <c r="BM20" s="22"/>
      <c r="BN20" s="23"/>
      <c r="BO20" s="32" t="str" cm="1">
        <f t="array" aca="1" ref="BO20" ca="1">IF(B20&gt;9, INDIRECT("0"&amp;B20&amp;"!F2"), INDIRECT("00"&amp;B20&amp;"!F2"))</f>
        <v>NG</v>
      </c>
      <c r="BP20" s="32"/>
      <c r="BQ20" s="32"/>
      <c r="BR20" s="32"/>
      <c r="BS20" s="21"/>
      <c r="BT20" s="22"/>
      <c r="BU20" s="22"/>
      <c r="BV20" s="22"/>
      <c r="BW20" s="22"/>
      <c r="BX20" s="22"/>
      <c r="BY20" s="22"/>
      <c r="BZ20" s="23"/>
    </row>
    <row r="21" spans="1:78" x14ac:dyDescent="0.4">
      <c r="A21" s="4">
        <f t="shared" si="0"/>
        <v>18</v>
      </c>
      <c r="B21" s="24">
        <f t="shared" si="0"/>
        <v>18</v>
      </c>
      <c r="C21" s="24"/>
      <c r="D21" s="24"/>
      <c r="E21" s="24"/>
      <c r="F21" s="57"/>
      <c r="G21" s="58"/>
      <c r="H21" s="58"/>
      <c r="I21" s="58"/>
      <c r="J21" s="58"/>
      <c r="K21" s="59"/>
      <c r="L21" s="18"/>
      <c r="M21" s="19"/>
      <c r="N21" s="19"/>
      <c r="O21" s="19"/>
      <c r="P21" s="19"/>
      <c r="Q21" s="20"/>
      <c r="R21" s="18"/>
      <c r="S21" s="19"/>
      <c r="T21" s="19"/>
      <c r="U21" s="19"/>
      <c r="V21" s="19"/>
      <c r="W21" s="19"/>
      <c r="X21" s="19"/>
      <c r="Y21" s="19"/>
      <c r="Z21" s="20"/>
      <c r="AA21" s="18"/>
      <c r="AB21" s="19"/>
      <c r="AC21" s="19"/>
      <c r="AD21" s="19"/>
      <c r="AE21" s="19"/>
      <c r="AF21" s="19"/>
      <c r="AG21" s="19"/>
      <c r="AH21" s="19"/>
      <c r="AI21" s="20"/>
      <c r="AJ21" s="18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20"/>
      <c r="AY21" s="18"/>
      <c r="AZ21" s="19"/>
      <c r="BA21" s="19"/>
      <c r="BB21" s="19"/>
      <c r="BC21" s="19"/>
      <c r="BD21" s="19"/>
      <c r="BE21" s="19"/>
      <c r="BF21" s="20"/>
      <c r="BG21" s="18"/>
      <c r="BH21" s="19"/>
      <c r="BI21" s="19"/>
      <c r="BJ21" s="20"/>
      <c r="BK21" s="18"/>
      <c r="BL21" s="19"/>
      <c r="BM21" s="19"/>
      <c r="BN21" s="20"/>
      <c r="BO21" s="18"/>
      <c r="BP21" s="19"/>
      <c r="BQ21" s="19"/>
      <c r="BR21" s="20"/>
      <c r="BS21" s="18"/>
      <c r="BT21" s="19"/>
      <c r="BU21" s="19"/>
      <c r="BV21" s="19"/>
      <c r="BW21" s="19"/>
      <c r="BX21" s="19"/>
      <c r="BY21" s="19"/>
      <c r="BZ21" s="20"/>
    </row>
  </sheetData>
  <mergeCells count="220">
    <mergeCell ref="F16:K16"/>
    <mergeCell ref="F17:K17"/>
    <mergeCell ref="F18:K18"/>
    <mergeCell ref="F19:K19"/>
    <mergeCell ref="F20:K20"/>
    <mergeCell ref="F21:K21"/>
    <mergeCell ref="BG2:BJ2"/>
    <mergeCell ref="BK2:BN2"/>
    <mergeCell ref="BO2:BR2"/>
    <mergeCell ref="AY17:BF17"/>
    <mergeCell ref="BS2:BZ2"/>
    <mergeCell ref="B3:E3"/>
    <mergeCell ref="L3:Q3"/>
    <mergeCell ref="R3:Z3"/>
    <mergeCell ref="AA3:AI3"/>
    <mergeCell ref="AJ3:AX3"/>
    <mergeCell ref="AY3:BF3"/>
    <mergeCell ref="B2:E2"/>
    <mergeCell ref="L2:Q2"/>
    <mergeCell ref="R2:Z2"/>
    <mergeCell ref="AA2:AI2"/>
    <mergeCell ref="AJ2:AX2"/>
    <mergeCell ref="AY2:BF2"/>
    <mergeCell ref="BG3:BJ3"/>
    <mergeCell ref="BK3:BN3"/>
    <mergeCell ref="BO3:BR3"/>
    <mergeCell ref="BS3:BZ3"/>
    <mergeCell ref="F2:K2"/>
    <mergeCell ref="F3:K3"/>
    <mergeCell ref="BS4:BZ4"/>
    <mergeCell ref="B5:E5"/>
    <mergeCell ref="L5:Q5"/>
    <mergeCell ref="R5:Z5"/>
    <mergeCell ref="AA5:AI5"/>
    <mergeCell ref="AJ5:AX5"/>
    <mergeCell ref="AY5:BF5"/>
    <mergeCell ref="BG5:BJ5"/>
    <mergeCell ref="BK5:BN5"/>
    <mergeCell ref="BO5:BR5"/>
    <mergeCell ref="BS5:BZ5"/>
    <mergeCell ref="B4:E4"/>
    <mergeCell ref="L4:Q4"/>
    <mergeCell ref="R4:Z4"/>
    <mergeCell ref="AA4:AI4"/>
    <mergeCell ref="AJ4:AX4"/>
    <mergeCell ref="AY4:BF4"/>
    <mergeCell ref="BG4:BJ4"/>
    <mergeCell ref="BK4:BN4"/>
    <mergeCell ref="BO4:BR4"/>
    <mergeCell ref="F4:K4"/>
    <mergeCell ref="F5:K5"/>
    <mergeCell ref="BS6:BZ6"/>
    <mergeCell ref="B7:E7"/>
    <mergeCell ref="L7:Q7"/>
    <mergeCell ref="R7:Z7"/>
    <mergeCell ref="AA7:AI7"/>
    <mergeCell ref="AJ7:AX7"/>
    <mergeCell ref="AY7:BF7"/>
    <mergeCell ref="BG7:BJ7"/>
    <mergeCell ref="BK7:BN7"/>
    <mergeCell ref="BO7:BR7"/>
    <mergeCell ref="BS7:BZ7"/>
    <mergeCell ref="B6:E6"/>
    <mergeCell ref="L6:Q6"/>
    <mergeCell ref="R6:Z6"/>
    <mergeCell ref="AA6:AI6"/>
    <mergeCell ref="AJ6:AX6"/>
    <mergeCell ref="AY6:BF6"/>
    <mergeCell ref="BG6:BJ6"/>
    <mergeCell ref="BK6:BN6"/>
    <mergeCell ref="BO6:BR6"/>
    <mergeCell ref="F6:K6"/>
    <mergeCell ref="F7:K7"/>
    <mergeCell ref="BS8:BZ8"/>
    <mergeCell ref="B9:E9"/>
    <mergeCell ref="L9:Q9"/>
    <mergeCell ref="R9:Z9"/>
    <mergeCell ref="AA9:AI9"/>
    <mergeCell ref="AJ9:AX9"/>
    <mergeCell ref="AY9:BF9"/>
    <mergeCell ref="BG9:BJ9"/>
    <mergeCell ref="BK9:BN9"/>
    <mergeCell ref="BO9:BR9"/>
    <mergeCell ref="BS9:BZ9"/>
    <mergeCell ref="B8:E8"/>
    <mergeCell ref="L8:Q8"/>
    <mergeCell ref="R8:Z8"/>
    <mergeCell ref="AA8:AI8"/>
    <mergeCell ref="AJ8:AX8"/>
    <mergeCell ref="AY8:BF8"/>
    <mergeCell ref="BG8:BJ8"/>
    <mergeCell ref="BK8:BN8"/>
    <mergeCell ref="BO8:BR8"/>
    <mergeCell ref="F8:K8"/>
    <mergeCell ref="F9:K9"/>
    <mergeCell ref="BS10:BZ10"/>
    <mergeCell ref="B11:E11"/>
    <mergeCell ref="L11:Q11"/>
    <mergeCell ref="R11:Z11"/>
    <mergeCell ref="AA11:AI11"/>
    <mergeCell ref="AJ11:AX11"/>
    <mergeCell ref="AY11:BF11"/>
    <mergeCell ref="BG11:BJ11"/>
    <mergeCell ref="BK11:BN11"/>
    <mergeCell ref="BO11:BR11"/>
    <mergeCell ref="BS11:BZ11"/>
    <mergeCell ref="B10:E10"/>
    <mergeCell ref="L10:Q10"/>
    <mergeCell ref="R10:Z10"/>
    <mergeCell ref="AA10:AI10"/>
    <mergeCell ref="AJ10:AX10"/>
    <mergeCell ref="AY10:BF10"/>
    <mergeCell ref="BG10:BJ10"/>
    <mergeCell ref="BK10:BN10"/>
    <mergeCell ref="BO10:BR10"/>
    <mergeCell ref="F10:K10"/>
    <mergeCell ref="F11:K11"/>
    <mergeCell ref="BS12:BZ12"/>
    <mergeCell ref="B13:E13"/>
    <mergeCell ref="L13:Q13"/>
    <mergeCell ref="R13:Z13"/>
    <mergeCell ref="AA13:AI13"/>
    <mergeCell ref="AJ13:AX13"/>
    <mergeCell ref="AY13:BF13"/>
    <mergeCell ref="BG13:BJ13"/>
    <mergeCell ref="BK13:BN13"/>
    <mergeCell ref="BO13:BR13"/>
    <mergeCell ref="BS13:BZ13"/>
    <mergeCell ref="B12:E12"/>
    <mergeCell ref="L12:Q12"/>
    <mergeCell ref="R12:Z12"/>
    <mergeCell ref="AA12:AI12"/>
    <mergeCell ref="AJ12:AX12"/>
    <mergeCell ref="AY12:BF12"/>
    <mergeCell ref="BG12:BJ12"/>
    <mergeCell ref="BK12:BN12"/>
    <mergeCell ref="BO12:BR12"/>
    <mergeCell ref="F12:K12"/>
    <mergeCell ref="F13:K13"/>
    <mergeCell ref="BS14:BZ14"/>
    <mergeCell ref="B15:E15"/>
    <mergeCell ref="L15:Q15"/>
    <mergeCell ref="R15:Z15"/>
    <mergeCell ref="AA15:AI15"/>
    <mergeCell ref="AJ15:AX15"/>
    <mergeCell ref="AY15:BF15"/>
    <mergeCell ref="BG15:BJ15"/>
    <mergeCell ref="BK15:BN15"/>
    <mergeCell ref="BO15:BR15"/>
    <mergeCell ref="BS15:BZ15"/>
    <mergeCell ref="B14:E14"/>
    <mergeCell ref="L14:Q14"/>
    <mergeCell ref="R14:Z14"/>
    <mergeCell ref="AA14:AI14"/>
    <mergeCell ref="AJ14:AX14"/>
    <mergeCell ref="AY14:BF14"/>
    <mergeCell ref="BG14:BJ14"/>
    <mergeCell ref="BK14:BN14"/>
    <mergeCell ref="BO14:BR14"/>
    <mergeCell ref="F14:K14"/>
    <mergeCell ref="F15:K15"/>
    <mergeCell ref="BS16:BZ16"/>
    <mergeCell ref="B18:E18"/>
    <mergeCell ref="L18:Q18"/>
    <mergeCell ref="R18:Z18"/>
    <mergeCell ref="B20:E20"/>
    <mergeCell ref="L20:Q20"/>
    <mergeCell ref="R20:Z20"/>
    <mergeCell ref="AA20:AI20"/>
    <mergeCell ref="AJ20:AX20"/>
    <mergeCell ref="AY20:BF20"/>
    <mergeCell ref="BS17:BZ17"/>
    <mergeCell ref="BG19:BJ19"/>
    <mergeCell ref="BK19:BN19"/>
    <mergeCell ref="BO19:BR19"/>
    <mergeCell ref="BS19:BZ19"/>
    <mergeCell ref="BS18:BZ18"/>
    <mergeCell ref="BG17:BJ17"/>
    <mergeCell ref="BK17:BN17"/>
    <mergeCell ref="BO17:BR17"/>
    <mergeCell ref="B19:E19"/>
    <mergeCell ref="L19:Q19"/>
    <mergeCell ref="R19:Z19"/>
    <mergeCell ref="AA19:AI19"/>
    <mergeCell ref="BK16:BN16"/>
    <mergeCell ref="B16:E16"/>
    <mergeCell ref="L16:Q16"/>
    <mergeCell ref="R16:Z16"/>
    <mergeCell ref="AA16:AI16"/>
    <mergeCell ref="AJ16:AX16"/>
    <mergeCell ref="AY16:BF16"/>
    <mergeCell ref="BG20:BJ20"/>
    <mergeCell ref="BK20:BN20"/>
    <mergeCell ref="BO20:BR20"/>
    <mergeCell ref="BG16:BJ16"/>
    <mergeCell ref="BG18:BJ18"/>
    <mergeCell ref="BK18:BN18"/>
    <mergeCell ref="BO18:BR18"/>
    <mergeCell ref="AA18:AI18"/>
    <mergeCell ref="AJ18:AX18"/>
    <mergeCell ref="AY18:BF18"/>
    <mergeCell ref="BO16:BR16"/>
    <mergeCell ref="AJ19:AX19"/>
    <mergeCell ref="AY19:BF19"/>
    <mergeCell ref="B17:E17"/>
    <mergeCell ref="L17:Q17"/>
    <mergeCell ref="R17:Z17"/>
    <mergeCell ref="AA17:AI17"/>
    <mergeCell ref="AJ17:AX17"/>
    <mergeCell ref="BS21:BZ21"/>
    <mergeCell ref="BS20:BZ20"/>
    <mergeCell ref="B21:E21"/>
    <mergeCell ref="L21:Q21"/>
    <mergeCell ref="R21:Z21"/>
    <mergeCell ref="AA21:AI21"/>
    <mergeCell ref="AJ21:AX21"/>
    <mergeCell ref="AY21:BF21"/>
    <mergeCell ref="BG21:BJ21"/>
    <mergeCell ref="BK21:BN21"/>
    <mergeCell ref="BO21:BR21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7988-A5EC-48A2-B166-F677CED20BB0}">
  <sheetPr>
    <tabColor rgb="FFFF0000"/>
  </sheetPr>
  <dimension ref="B1:AY283"/>
  <sheetViews>
    <sheetView zoomScale="70" zoomScaleNormal="70" workbookViewId="0">
      <selection activeCell="B3" sqref="B3:L11"/>
    </sheetView>
  </sheetViews>
  <sheetFormatPr defaultColWidth="6.625" defaultRowHeight="18.75" x14ac:dyDescent="0.4"/>
  <cols>
    <col min="43" max="43" width="7.875" bestFit="1" customWidth="1"/>
  </cols>
  <sheetData>
    <row r="1" spans="2:14" x14ac:dyDescent="0.4">
      <c r="B1" s="7" t="str" cm="1">
        <f t="array" aca="1" ref="B1" ca="1">RIGHT(CELL("filename",B1),LEN(CELL("filename",B1))-FIND("]",CELL("filename",B1)))</f>
        <v>004</v>
      </c>
    </row>
    <row r="2" spans="2:14" x14ac:dyDescent="0.4">
      <c r="B2" t="str">
        <f ca="1">"【項番"&amp;B1&amp;":確認内容】"</f>
        <v>【項番004:確認内容】</v>
      </c>
      <c r="E2" s="8" t="s">
        <v>78</v>
      </c>
      <c r="F2" t="str">
        <f>IF(COUNTIF(N3:N11,"NG"), "NG", IF(COUNTIF(N3:N11,"OK"), "OK", ""))</f>
        <v>NG</v>
      </c>
    </row>
    <row r="3" spans="2:14" ht="18.75" customHeight="1" x14ac:dyDescent="0.4">
      <c r="B3" s="63" t="str" cm="1">
        <f t="array" aca="1" ref="B3" ca="1">INDIRECT("テスト仕様書_連動機能!AY"&amp;B1+3)</f>
        <v>・「I02:EXCELファイルへのエビデンス成型が完了しました。」が出力されること
・「I00:処理が正常に終了しました」が出力されてメニューに戻ること
・コンマ区切りのCSVファイルが作成されていること
・タブ区切りのTSVファイルが作成されていること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8" t="s">
        <v>77</v>
      </c>
      <c r="N3" t="s">
        <v>153</v>
      </c>
    </row>
    <row r="4" spans="2:14" x14ac:dyDescent="0.4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8" t="s">
        <v>77</v>
      </c>
      <c r="N4" t="s">
        <v>153</v>
      </c>
    </row>
    <row r="5" spans="2:14" x14ac:dyDescent="0.4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8" t="s">
        <v>77</v>
      </c>
      <c r="N5" t="s">
        <v>153</v>
      </c>
    </row>
    <row r="6" spans="2:14" x14ac:dyDescent="0.4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8" t="s">
        <v>77</v>
      </c>
      <c r="N6" t="s">
        <v>153</v>
      </c>
    </row>
    <row r="7" spans="2:14" x14ac:dyDescent="0.4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8" t="s">
        <v>77</v>
      </c>
      <c r="N7" t="s">
        <v>153</v>
      </c>
    </row>
    <row r="8" spans="2:14" x14ac:dyDescent="0.4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8" t="s">
        <v>77</v>
      </c>
      <c r="N8" t="s">
        <v>153</v>
      </c>
    </row>
    <row r="9" spans="2:14" x14ac:dyDescent="0.4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8" t="s">
        <v>77</v>
      </c>
      <c r="N9" t="s">
        <v>153</v>
      </c>
    </row>
    <row r="10" spans="2:14" x14ac:dyDescent="0.4"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8" t="s">
        <v>77</v>
      </c>
      <c r="N10" t="s">
        <v>152</v>
      </c>
    </row>
    <row r="11" spans="2:14" x14ac:dyDescent="0.4"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8" t="s">
        <v>77</v>
      </c>
      <c r="N11" t="s">
        <v>153</v>
      </c>
    </row>
    <row r="12" spans="2:14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14" x14ac:dyDescent="0.4">
      <c r="B13" t="s">
        <v>79</v>
      </c>
    </row>
    <row r="31" spans="2:10" x14ac:dyDescent="0.4">
      <c r="B31" s="12"/>
      <c r="C31" s="12"/>
      <c r="D31" s="12"/>
      <c r="E31" s="12"/>
      <c r="F31" s="12"/>
      <c r="G31" s="12"/>
      <c r="H31" s="12"/>
      <c r="I31" s="12"/>
      <c r="J31" s="12"/>
    </row>
    <row r="32" spans="2:10" x14ac:dyDescent="0.4">
      <c r="B32" s="12"/>
      <c r="C32" s="12"/>
      <c r="D32" s="12"/>
      <c r="E32" s="12"/>
      <c r="F32" s="12"/>
      <c r="G32" s="12"/>
      <c r="H32" s="12"/>
      <c r="I32" s="12"/>
      <c r="J32" s="12"/>
    </row>
    <row r="33" spans="2:10" x14ac:dyDescent="0.4">
      <c r="B33" s="12"/>
      <c r="C33" s="12"/>
      <c r="D33" s="12"/>
      <c r="E33" s="12"/>
      <c r="F33" s="12"/>
      <c r="G33" s="12"/>
      <c r="H33" s="12"/>
      <c r="I33" s="12"/>
      <c r="J33" s="12"/>
    </row>
    <row r="34" spans="2:10" x14ac:dyDescent="0.4">
      <c r="B34" s="12"/>
      <c r="C34" s="12"/>
      <c r="D34" s="12"/>
      <c r="E34" s="12"/>
      <c r="F34" s="12"/>
      <c r="G34" s="12"/>
      <c r="H34" s="12"/>
      <c r="I34" s="12"/>
      <c r="J34" s="12"/>
    </row>
    <row r="35" spans="2:10" x14ac:dyDescent="0.4">
      <c r="B35" s="12"/>
      <c r="C35" s="12"/>
      <c r="D35" s="12"/>
      <c r="E35" s="12"/>
      <c r="F35" s="12"/>
      <c r="G35" s="12"/>
      <c r="H35" s="12"/>
      <c r="I35" s="12"/>
      <c r="J35" s="12"/>
    </row>
    <row r="36" spans="2:10" x14ac:dyDescent="0.4">
      <c r="B36" s="12"/>
      <c r="C36" s="12"/>
      <c r="D36" s="12"/>
      <c r="E36" s="12"/>
      <c r="F36" s="12"/>
      <c r="G36" s="12"/>
      <c r="H36" s="12"/>
      <c r="I36" s="12"/>
      <c r="J36" s="12"/>
    </row>
    <row r="37" spans="2:10" x14ac:dyDescent="0.4">
      <c r="B37" s="12"/>
      <c r="C37" s="12"/>
      <c r="D37" s="12"/>
      <c r="E37" s="12"/>
      <c r="F37" s="12"/>
      <c r="G37" s="12"/>
      <c r="H37" s="12"/>
      <c r="I37" s="12"/>
      <c r="J37" s="12"/>
    </row>
    <row r="38" spans="2:10" x14ac:dyDescent="0.4">
      <c r="B38" s="12"/>
      <c r="C38" s="12"/>
      <c r="D38" s="12"/>
      <c r="E38" s="12"/>
      <c r="F38" s="12"/>
      <c r="G38" s="12"/>
      <c r="H38" s="12"/>
      <c r="I38" s="12"/>
      <c r="J38" s="12"/>
    </row>
    <row r="39" spans="2:10" x14ac:dyDescent="0.4">
      <c r="B39" s="12"/>
      <c r="C39" s="12"/>
      <c r="D39" s="12"/>
      <c r="E39" s="12"/>
      <c r="F39" s="12"/>
      <c r="G39" s="12"/>
      <c r="H39" s="12"/>
      <c r="I39" s="12"/>
      <c r="J39" s="12"/>
    </row>
    <row r="40" spans="2:10" x14ac:dyDescent="0.4">
      <c r="B40" s="12"/>
      <c r="C40" s="12"/>
      <c r="D40" s="12"/>
      <c r="E40" s="12"/>
      <c r="F40" s="12"/>
      <c r="G40" s="12"/>
      <c r="H40" s="12"/>
      <c r="I40" s="12"/>
      <c r="J40" s="12"/>
    </row>
    <row r="41" spans="2:10" x14ac:dyDescent="0.4">
      <c r="B41" s="12"/>
      <c r="C41" s="12"/>
      <c r="D41" s="12"/>
      <c r="E41" s="12"/>
      <c r="F41" s="12"/>
      <c r="G41" s="12"/>
      <c r="H41" s="12"/>
      <c r="I41" s="12"/>
      <c r="J41" s="12"/>
    </row>
    <row r="42" spans="2:10" x14ac:dyDescent="0.4">
      <c r="B42" s="12"/>
      <c r="C42" s="12"/>
      <c r="D42" s="12"/>
      <c r="E42" s="12"/>
      <c r="F42" s="12"/>
      <c r="G42" s="12"/>
      <c r="H42" s="12"/>
      <c r="I42" s="12"/>
      <c r="J42" s="12"/>
    </row>
    <row r="43" spans="2:10" x14ac:dyDescent="0.4">
      <c r="B43" s="12"/>
      <c r="C43" s="12"/>
      <c r="D43" s="12"/>
      <c r="E43" s="12"/>
      <c r="F43" s="12"/>
      <c r="G43" s="12"/>
      <c r="H43" s="12"/>
      <c r="I43" s="12"/>
      <c r="J43" s="12"/>
    </row>
    <row r="44" spans="2:10" x14ac:dyDescent="0.4">
      <c r="B44" s="12"/>
      <c r="C44" s="12"/>
      <c r="D44" s="12"/>
      <c r="E44" s="12"/>
      <c r="F44" s="12"/>
      <c r="G44" s="12"/>
      <c r="H44" s="12"/>
      <c r="I44" s="12"/>
      <c r="J44" s="12"/>
    </row>
    <row r="45" spans="2:10" x14ac:dyDescent="0.4">
      <c r="B45" s="12"/>
      <c r="C45" s="12"/>
      <c r="D45" s="12"/>
      <c r="E45" s="12"/>
      <c r="F45" s="12"/>
      <c r="G45" s="12"/>
      <c r="H45" s="12"/>
      <c r="I45" s="12"/>
      <c r="J45" s="12"/>
    </row>
    <row r="46" spans="2:10" x14ac:dyDescent="0.4">
      <c r="B46" s="12"/>
      <c r="C46" s="12"/>
      <c r="D46" s="12"/>
      <c r="E46" s="12"/>
      <c r="F46" s="12"/>
      <c r="G46" s="12"/>
      <c r="H46" s="12"/>
      <c r="I46" s="12"/>
      <c r="J46" s="12"/>
    </row>
    <row r="47" spans="2:10" x14ac:dyDescent="0.4">
      <c r="B47" s="12"/>
      <c r="C47" s="12"/>
      <c r="D47" s="12"/>
      <c r="E47" s="12"/>
      <c r="F47" s="12"/>
      <c r="G47" s="12"/>
      <c r="H47" s="12"/>
      <c r="I47" s="12"/>
      <c r="J47" s="12"/>
    </row>
    <row r="48" spans="2:10" x14ac:dyDescent="0.4">
      <c r="B48" s="12"/>
      <c r="C48" s="12"/>
      <c r="D48" s="12"/>
      <c r="E48" s="12"/>
      <c r="F48" s="12"/>
      <c r="G48" s="12"/>
      <c r="H48" s="12"/>
      <c r="I48" s="12"/>
      <c r="J48" s="12"/>
    </row>
    <row r="49" spans="2:10" x14ac:dyDescent="0.4">
      <c r="B49" s="12"/>
      <c r="C49" s="12"/>
      <c r="D49" s="12"/>
      <c r="E49" s="12"/>
      <c r="F49" s="12"/>
      <c r="G49" s="12"/>
      <c r="H49" s="12"/>
      <c r="I49" s="12"/>
      <c r="J49" s="12"/>
    </row>
    <row r="50" spans="2:10" x14ac:dyDescent="0.4">
      <c r="B50" s="12"/>
      <c r="C50" s="12"/>
      <c r="D50" s="12"/>
      <c r="E50" s="12"/>
      <c r="F50" s="12"/>
      <c r="G50" s="12"/>
      <c r="H50" s="12"/>
      <c r="I50" s="12"/>
      <c r="J50" s="12"/>
    </row>
    <row r="51" spans="2:10" x14ac:dyDescent="0.4">
      <c r="B51" s="12"/>
      <c r="C51" s="12"/>
      <c r="D51" s="12"/>
      <c r="E51" s="12"/>
      <c r="F51" s="12"/>
      <c r="G51" s="12"/>
      <c r="H51" s="12"/>
      <c r="I51" s="12"/>
      <c r="J51" s="12"/>
    </row>
    <row r="52" spans="2:10" x14ac:dyDescent="0.4">
      <c r="B52" s="12"/>
      <c r="C52" s="12"/>
      <c r="D52" s="12"/>
      <c r="E52" s="12"/>
      <c r="F52" s="12"/>
      <c r="G52" s="12"/>
      <c r="H52" s="12"/>
      <c r="I52" s="12"/>
      <c r="J52" s="12"/>
    </row>
    <row r="54" spans="2:10" x14ac:dyDescent="0.4">
      <c r="B54" t="s">
        <v>80</v>
      </c>
    </row>
    <row r="251" spans="2:10" x14ac:dyDescent="0.4">
      <c r="B251" t="s">
        <v>102</v>
      </c>
    </row>
    <row r="252" spans="2:10" x14ac:dyDescent="0.4">
      <c r="B252" t="s">
        <v>118</v>
      </c>
    </row>
    <row r="253" spans="2:10" x14ac:dyDescent="0.4">
      <c r="B253" t="s">
        <v>103</v>
      </c>
    </row>
    <row r="254" spans="2:10" x14ac:dyDescent="0.4">
      <c r="B254" s="12" t="s">
        <v>92</v>
      </c>
      <c r="C254" s="12" t="s">
        <v>81</v>
      </c>
      <c r="D254" s="12" t="s">
        <v>82</v>
      </c>
      <c r="E254" s="12" t="s">
        <v>96</v>
      </c>
      <c r="F254" s="12" t="s">
        <v>83</v>
      </c>
      <c r="G254" s="12" t="s">
        <v>84</v>
      </c>
      <c r="H254" s="12" t="s">
        <v>85</v>
      </c>
      <c r="I254" s="12" t="s">
        <v>86</v>
      </c>
      <c r="J254" s="12" t="s">
        <v>87</v>
      </c>
    </row>
    <row r="255" spans="2:10" x14ac:dyDescent="0.4">
      <c r="B255" s="12" t="s">
        <v>94</v>
      </c>
      <c r="C255" s="12" t="s">
        <v>91</v>
      </c>
      <c r="D255" s="12" t="s">
        <v>91</v>
      </c>
      <c r="E255" s="12" t="s">
        <v>97</v>
      </c>
      <c r="F255" s="12" t="s">
        <v>89</v>
      </c>
      <c r="G255" s="12" t="s">
        <v>88</v>
      </c>
      <c r="H255" s="12" t="s">
        <v>104</v>
      </c>
      <c r="I255" s="12" t="s">
        <v>88</v>
      </c>
      <c r="J255" s="12" t="s">
        <v>104</v>
      </c>
    </row>
    <row r="256" spans="2:10" x14ac:dyDescent="0.4">
      <c r="B256" s="12" t="s">
        <v>94</v>
      </c>
      <c r="C256" s="12" t="s">
        <v>91</v>
      </c>
      <c r="D256" s="12" t="s">
        <v>94</v>
      </c>
      <c r="E256" s="12" t="s">
        <v>98</v>
      </c>
      <c r="F256" s="12" t="s">
        <v>89</v>
      </c>
      <c r="G256" s="12" t="s">
        <v>88</v>
      </c>
      <c r="H256" s="12" t="s">
        <v>105</v>
      </c>
      <c r="I256" s="12" t="s">
        <v>88</v>
      </c>
      <c r="J256" s="12" t="s">
        <v>105</v>
      </c>
    </row>
    <row r="257" spans="2:51" x14ac:dyDescent="0.4">
      <c r="B257" s="12" t="s">
        <v>94</v>
      </c>
      <c r="C257" s="12" t="s">
        <v>91</v>
      </c>
      <c r="D257" s="12" t="s">
        <v>93</v>
      </c>
      <c r="E257" s="12" t="s">
        <v>99</v>
      </c>
      <c r="F257" s="12" t="s">
        <v>89</v>
      </c>
      <c r="G257" s="12" t="s">
        <v>88</v>
      </c>
      <c r="H257" s="12" t="s">
        <v>106</v>
      </c>
      <c r="I257" s="12" t="s">
        <v>88</v>
      </c>
      <c r="J257" s="12" t="s">
        <v>106</v>
      </c>
    </row>
    <row r="258" spans="2:51" x14ac:dyDescent="0.4">
      <c r="B258" s="12" t="s">
        <v>94</v>
      </c>
      <c r="C258" s="12" t="s">
        <v>91</v>
      </c>
      <c r="D258" s="12" t="s">
        <v>90</v>
      </c>
      <c r="E258" s="12" t="s">
        <v>100</v>
      </c>
      <c r="F258" s="12" t="s">
        <v>89</v>
      </c>
      <c r="G258" s="12" t="s">
        <v>88</v>
      </c>
      <c r="H258" s="12" t="s">
        <v>107</v>
      </c>
      <c r="I258" s="12" t="s">
        <v>88</v>
      </c>
      <c r="J258" s="12" t="s">
        <v>107</v>
      </c>
    </row>
    <row r="259" spans="2:51" x14ac:dyDescent="0.4">
      <c r="B259" s="12" t="s">
        <v>94</v>
      </c>
      <c r="C259" s="12" t="s">
        <v>91</v>
      </c>
      <c r="D259" s="12" t="s">
        <v>95</v>
      </c>
      <c r="E259" s="12" t="s">
        <v>101</v>
      </c>
      <c r="F259" s="12" t="s">
        <v>89</v>
      </c>
      <c r="G259" s="12" t="s">
        <v>88</v>
      </c>
      <c r="H259" s="12" t="s">
        <v>108</v>
      </c>
      <c r="I259" s="12" t="s">
        <v>88</v>
      </c>
      <c r="J259" s="12" t="s">
        <v>108</v>
      </c>
    </row>
    <row r="263" spans="2:51" x14ac:dyDescent="0.4">
      <c r="B263" s="12" t="s">
        <v>119</v>
      </c>
      <c r="C263" s="12"/>
      <c r="D263" s="12"/>
      <c r="O263" s="12" t="s">
        <v>120</v>
      </c>
      <c r="AB263" s="12" t="s">
        <v>121</v>
      </c>
    </row>
    <row r="264" spans="2:51" x14ac:dyDescent="0.4">
      <c r="B264" t="s">
        <v>109</v>
      </c>
      <c r="O264" t="s">
        <v>110</v>
      </c>
      <c r="AB264" t="s">
        <v>111</v>
      </c>
      <c r="AQ264" t="s">
        <v>146</v>
      </c>
    </row>
    <row r="265" spans="2:51" x14ac:dyDescent="0.4">
      <c r="B265" s="12" t="s">
        <v>92</v>
      </c>
      <c r="C265" s="12" t="s">
        <v>81</v>
      </c>
      <c r="D265" s="12" t="s">
        <v>82</v>
      </c>
      <c r="E265" s="12" t="s">
        <v>96</v>
      </c>
      <c r="F265" s="12" t="s">
        <v>83</v>
      </c>
      <c r="G265" s="12" t="s">
        <v>84</v>
      </c>
      <c r="H265" s="12" t="s">
        <v>85</v>
      </c>
      <c r="I265" s="12" t="s">
        <v>86</v>
      </c>
      <c r="J265" s="12" t="s">
        <v>87</v>
      </c>
      <c r="O265" s="12" t="s">
        <v>92</v>
      </c>
      <c r="P265" s="12" t="s">
        <v>81</v>
      </c>
      <c r="Q265" s="12" t="s">
        <v>82</v>
      </c>
      <c r="R265" s="12" t="s">
        <v>96</v>
      </c>
      <c r="S265" s="12" t="s">
        <v>83</v>
      </c>
      <c r="T265" s="12" t="s">
        <v>84</v>
      </c>
      <c r="U265" s="12" t="s">
        <v>85</v>
      </c>
      <c r="V265" s="12" t="s">
        <v>86</v>
      </c>
      <c r="W265" s="12" t="s">
        <v>87</v>
      </c>
      <c r="AB265" s="14" t="s">
        <v>92</v>
      </c>
      <c r="AC265" s="14" t="s">
        <v>81</v>
      </c>
      <c r="AD265" s="14" t="s">
        <v>82</v>
      </c>
      <c r="AE265" s="14" t="s">
        <v>96</v>
      </c>
      <c r="AF265" s="14" t="s">
        <v>83</v>
      </c>
      <c r="AG265" s="14" t="s">
        <v>84</v>
      </c>
      <c r="AH265" s="14" t="s">
        <v>85</v>
      </c>
      <c r="AI265" s="14" t="s">
        <v>86</v>
      </c>
      <c r="AJ265" s="14" t="s">
        <v>112</v>
      </c>
      <c r="AQ265" t="b">
        <f t="shared" ref="AQ265:AY265" si="0">AND(EXACT(B265,O265), EXACT(O265,AB265))</f>
        <v>1</v>
      </c>
      <c r="AR265" t="b">
        <f t="shared" si="0"/>
        <v>1</v>
      </c>
      <c r="AS265" t="b">
        <f t="shared" si="0"/>
        <v>1</v>
      </c>
      <c r="AT265" t="b">
        <f t="shared" si="0"/>
        <v>1</v>
      </c>
      <c r="AU265" t="b">
        <f t="shared" si="0"/>
        <v>1</v>
      </c>
      <c r="AV265" t="b">
        <f t="shared" si="0"/>
        <v>1</v>
      </c>
      <c r="AW265" t="b">
        <f t="shared" si="0"/>
        <v>1</v>
      </c>
      <c r="AX265" t="b">
        <f t="shared" si="0"/>
        <v>1</v>
      </c>
      <c r="AY265" t="b">
        <f t="shared" si="0"/>
        <v>0</v>
      </c>
    </row>
    <row r="266" spans="2:51" x14ac:dyDescent="0.4">
      <c r="B266" s="12" t="s">
        <v>94</v>
      </c>
      <c r="C266" s="12" t="s">
        <v>91</v>
      </c>
      <c r="D266" s="12" t="s">
        <v>91</v>
      </c>
      <c r="E266" s="12" t="s">
        <v>97</v>
      </c>
      <c r="F266" s="12" t="s">
        <v>89</v>
      </c>
      <c r="G266" s="12" t="s">
        <v>88</v>
      </c>
      <c r="H266" s="12" t="s">
        <v>104</v>
      </c>
      <c r="I266" s="12" t="s">
        <v>88</v>
      </c>
      <c r="J266" s="12" t="s">
        <v>104</v>
      </c>
      <c r="O266" s="12" t="s">
        <v>94</v>
      </c>
      <c r="P266" s="12" t="s">
        <v>91</v>
      </c>
      <c r="Q266" s="12" t="s">
        <v>91</v>
      </c>
      <c r="R266" s="12" t="s">
        <v>97</v>
      </c>
      <c r="S266" s="12" t="s">
        <v>89</v>
      </c>
      <c r="T266" s="12" t="s">
        <v>88</v>
      </c>
      <c r="U266" s="12" t="s">
        <v>104</v>
      </c>
      <c r="V266" s="12" t="s">
        <v>88</v>
      </c>
      <c r="W266" s="12" t="s">
        <v>104</v>
      </c>
      <c r="AB266" s="15" t="s">
        <v>94</v>
      </c>
      <c r="AC266" s="15" t="s">
        <v>91</v>
      </c>
      <c r="AD266" s="15" t="s">
        <v>91</v>
      </c>
      <c r="AE266" s="15" t="s">
        <v>97</v>
      </c>
      <c r="AF266" s="15" t="s">
        <v>89</v>
      </c>
      <c r="AG266" s="15" t="s">
        <v>88</v>
      </c>
      <c r="AH266" s="15" t="s">
        <v>104</v>
      </c>
      <c r="AI266" s="15" t="s">
        <v>88</v>
      </c>
      <c r="AJ266" s="15" t="s">
        <v>113</v>
      </c>
      <c r="AQ266" t="b">
        <f t="shared" ref="AQ266:AQ270" si="1">AND(EXACT(B266,O266), EXACT(O266,AB266))</f>
        <v>1</v>
      </c>
      <c r="AR266" t="b">
        <f t="shared" ref="AR266:AR270" si="2">AND(EXACT(C266,P266), EXACT(P266,AC266))</f>
        <v>1</v>
      </c>
      <c r="AS266" t="b">
        <f t="shared" ref="AS266:AS270" si="3">AND(EXACT(D266,Q266), EXACT(Q266,AD266))</f>
        <v>1</v>
      </c>
      <c r="AT266" t="b">
        <f t="shared" ref="AT266:AT270" si="4">AND(EXACT(E266,R266), EXACT(R266,AE266))</f>
        <v>1</v>
      </c>
      <c r="AU266" t="b">
        <f t="shared" ref="AU266:AU270" si="5">AND(EXACT(F266,S266), EXACT(S266,AF266))</f>
        <v>1</v>
      </c>
      <c r="AV266" t="b">
        <f t="shared" ref="AV266:AV270" si="6">AND(EXACT(G266,T266), EXACT(T266,AG266))</f>
        <v>1</v>
      </c>
      <c r="AW266" t="b">
        <f t="shared" ref="AW266:AW270" si="7">AND(EXACT(H266,U266), EXACT(U266,AH266))</f>
        <v>1</v>
      </c>
      <c r="AX266" t="b">
        <f t="shared" ref="AX266:AX270" si="8">AND(EXACT(I266,V266), EXACT(V266,AI266))</f>
        <v>1</v>
      </c>
      <c r="AY266" t="b">
        <f t="shared" ref="AY266:AY270" si="9">AND(EXACT(J266,W266), EXACT(W266,AJ266))</f>
        <v>0</v>
      </c>
    </row>
    <row r="267" spans="2:51" x14ac:dyDescent="0.4">
      <c r="B267" s="12" t="s">
        <v>94</v>
      </c>
      <c r="C267" s="12" t="s">
        <v>91</v>
      </c>
      <c r="D267" s="12" t="s">
        <v>94</v>
      </c>
      <c r="E267" s="12" t="s">
        <v>98</v>
      </c>
      <c r="F267" s="12" t="s">
        <v>89</v>
      </c>
      <c r="G267" s="12" t="s">
        <v>88</v>
      </c>
      <c r="H267" s="12" t="s">
        <v>105</v>
      </c>
      <c r="I267" s="12" t="s">
        <v>88</v>
      </c>
      <c r="J267" s="12" t="s">
        <v>105</v>
      </c>
      <c r="O267" s="12" t="s">
        <v>94</v>
      </c>
      <c r="P267" s="12" t="s">
        <v>91</v>
      </c>
      <c r="Q267" s="12" t="s">
        <v>94</v>
      </c>
      <c r="R267" s="12" t="s">
        <v>98</v>
      </c>
      <c r="S267" s="12" t="s">
        <v>89</v>
      </c>
      <c r="T267" s="12" t="s">
        <v>88</v>
      </c>
      <c r="U267" s="12" t="s">
        <v>105</v>
      </c>
      <c r="V267" s="12" t="s">
        <v>88</v>
      </c>
      <c r="W267" s="12" t="s">
        <v>105</v>
      </c>
      <c r="AB267" s="15" t="s">
        <v>94</v>
      </c>
      <c r="AC267" s="15" t="s">
        <v>91</v>
      </c>
      <c r="AD267" s="15" t="s">
        <v>94</v>
      </c>
      <c r="AE267" s="15" t="s">
        <v>98</v>
      </c>
      <c r="AF267" s="15" t="s">
        <v>89</v>
      </c>
      <c r="AG267" s="15" t="s">
        <v>88</v>
      </c>
      <c r="AH267" s="15" t="s">
        <v>105</v>
      </c>
      <c r="AI267" s="15" t="s">
        <v>88</v>
      </c>
      <c r="AJ267" s="15" t="s">
        <v>114</v>
      </c>
      <c r="AQ267" t="b">
        <f t="shared" si="1"/>
        <v>1</v>
      </c>
      <c r="AR267" t="b">
        <f t="shared" si="2"/>
        <v>1</v>
      </c>
      <c r="AS267" t="b">
        <f t="shared" si="3"/>
        <v>1</v>
      </c>
      <c r="AT267" t="b">
        <f t="shared" si="4"/>
        <v>1</v>
      </c>
      <c r="AU267" t="b">
        <f t="shared" si="5"/>
        <v>1</v>
      </c>
      <c r="AV267" t="b">
        <f t="shared" si="6"/>
        <v>1</v>
      </c>
      <c r="AW267" t="b">
        <f t="shared" si="7"/>
        <v>1</v>
      </c>
      <c r="AX267" t="b">
        <f t="shared" si="8"/>
        <v>1</v>
      </c>
      <c r="AY267" t="b">
        <f t="shared" si="9"/>
        <v>0</v>
      </c>
    </row>
    <row r="268" spans="2:51" x14ac:dyDescent="0.4">
      <c r="B268" s="12" t="s">
        <v>94</v>
      </c>
      <c r="C268" s="12" t="s">
        <v>91</v>
      </c>
      <c r="D268" s="12" t="s">
        <v>93</v>
      </c>
      <c r="E268" s="12" t="s">
        <v>99</v>
      </c>
      <c r="F268" s="12" t="s">
        <v>89</v>
      </c>
      <c r="G268" s="12" t="s">
        <v>88</v>
      </c>
      <c r="H268" s="12" t="s">
        <v>106</v>
      </c>
      <c r="I268" s="12" t="s">
        <v>88</v>
      </c>
      <c r="J268" s="12" t="s">
        <v>106</v>
      </c>
      <c r="O268" s="12" t="s">
        <v>94</v>
      </c>
      <c r="P268" s="12" t="s">
        <v>91</v>
      </c>
      <c r="Q268" s="12" t="s">
        <v>93</v>
      </c>
      <c r="R268" s="12" t="s">
        <v>99</v>
      </c>
      <c r="S268" s="12" t="s">
        <v>89</v>
      </c>
      <c r="T268" s="12" t="s">
        <v>88</v>
      </c>
      <c r="U268" s="12" t="s">
        <v>106</v>
      </c>
      <c r="V268" s="12" t="s">
        <v>88</v>
      </c>
      <c r="W268" s="12" t="s">
        <v>106</v>
      </c>
      <c r="AB268" s="15" t="s">
        <v>94</v>
      </c>
      <c r="AC268" s="15" t="s">
        <v>91</v>
      </c>
      <c r="AD268" s="15" t="s">
        <v>93</v>
      </c>
      <c r="AE268" s="15" t="s">
        <v>99</v>
      </c>
      <c r="AF268" s="15" t="s">
        <v>89</v>
      </c>
      <c r="AG268" s="15" t="s">
        <v>88</v>
      </c>
      <c r="AH268" s="15" t="s">
        <v>106</v>
      </c>
      <c r="AI268" s="15" t="s">
        <v>88</v>
      </c>
      <c r="AJ268" s="15" t="s">
        <v>115</v>
      </c>
      <c r="AQ268" t="b">
        <f t="shared" si="1"/>
        <v>1</v>
      </c>
      <c r="AR268" t="b">
        <f t="shared" si="2"/>
        <v>1</v>
      </c>
      <c r="AS268" t="b">
        <f t="shared" si="3"/>
        <v>1</v>
      </c>
      <c r="AT268" t="b">
        <f t="shared" si="4"/>
        <v>1</v>
      </c>
      <c r="AU268" t="b">
        <f t="shared" si="5"/>
        <v>1</v>
      </c>
      <c r="AV268" t="b">
        <f t="shared" si="6"/>
        <v>1</v>
      </c>
      <c r="AW268" t="b">
        <f t="shared" si="7"/>
        <v>1</v>
      </c>
      <c r="AX268" t="b">
        <f t="shared" si="8"/>
        <v>1</v>
      </c>
      <c r="AY268" t="b">
        <f t="shared" si="9"/>
        <v>0</v>
      </c>
    </row>
    <row r="269" spans="2:51" x14ac:dyDescent="0.4">
      <c r="B269" s="12" t="s">
        <v>94</v>
      </c>
      <c r="C269" s="12" t="s">
        <v>91</v>
      </c>
      <c r="D269" s="12" t="s">
        <v>90</v>
      </c>
      <c r="E269" s="12" t="s">
        <v>100</v>
      </c>
      <c r="F269" s="12" t="s">
        <v>89</v>
      </c>
      <c r="G269" s="12" t="s">
        <v>88</v>
      </c>
      <c r="H269" s="12" t="s">
        <v>107</v>
      </c>
      <c r="I269" s="12" t="s">
        <v>88</v>
      </c>
      <c r="J269" s="12" t="s">
        <v>107</v>
      </c>
      <c r="O269" s="12" t="s">
        <v>94</v>
      </c>
      <c r="P269" s="12" t="s">
        <v>91</v>
      </c>
      <c r="Q269" s="12" t="s">
        <v>90</v>
      </c>
      <c r="R269" s="12" t="s">
        <v>100</v>
      </c>
      <c r="S269" s="12" t="s">
        <v>89</v>
      </c>
      <c r="T269" s="12" t="s">
        <v>88</v>
      </c>
      <c r="U269" s="12" t="s">
        <v>107</v>
      </c>
      <c r="V269" s="12" t="s">
        <v>88</v>
      </c>
      <c r="W269" s="12" t="s">
        <v>107</v>
      </c>
      <c r="AB269" s="15" t="s">
        <v>94</v>
      </c>
      <c r="AC269" s="15" t="s">
        <v>91</v>
      </c>
      <c r="AD269" s="15" t="s">
        <v>90</v>
      </c>
      <c r="AE269" s="15" t="s">
        <v>100</v>
      </c>
      <c r="AF269" s="15" t="s">
        <v>89</v>
      </c>
      <c r="AG269" s="15" t="s">
        <v>88</v>
      </c>
      <c r="AH269" s="15" t="s">
        <v>107</v>
      </c>
      <c r="AI269" s="15" t="s">
        <v>88</v>
      </c>
      <c r="AJ269" s="15" t="s">
        <v>116</v>
      </c>
      <c r="AQ269" t="b">
        <f t="shared" si="1"/>
        <v>1</v>
      </c>
      <c r="AR269" t="b">
        <f t="shared" si="2"/>
        <v>1</v>
      </c>
      <c r="AS269" t="b">
        <f t="shared" si="3"/>
        <v>1</v>
      </c>
      <c r="AT269" t="b">
        <f t="shared" si="4"/>
        <v>1</v>
      </c>
      <c r="AU269" t="b">
        <f t="shared" si="5"/>
        <v>1</v>
      </c>
      <c r="AV269" t="b">
        <f t="shared" si="6"/>
        <v>1</v>
      </c>
      <c r="AW269" t="b">
        <f t="shared" si="7"/>
        <v>1</v>
      </c>
      <c r="AX269" t="b">
        <f t="shared" si="8"/>
        <v>1</v>
      </c>
      <c r="AY269" t="b">
        <f t="shared" si="9"/>
        <v>0</v>
      </c>
    </row>
    <row r="270" spans="2:51" x14ac:dyDescent="0.4">
      <c r="B270" s="12" t="s">
        <v>94</v>
      </c>
      <c r="C270" s="12" t="s">
        <v>91</v>
      </c>
      <c r="D270" s="12" t="s">
        <v>95</v>
      </c>
      <c r="E270" s="12" t="s">
        <v>101</v>
      </c>
      <c r="F270" s="12" t="s">
        <v>89</v>
      </c>
      <c r="G270" s="12" t="s">
        <v>88</v>
      </c>
      <c r="H270" s="12" t="s">
        <v>108</v>
      </c>
      <c r="I270" s="12" t="s">
        <v>88</v>
      </c>
      <c r="J270" s="12" t="s">
        <v>108</v>
      </c>
      <c r="O270" s="12" t="s">
        <v>94</v>
      </c>
      <c r="P270" s="12" t="s">
        <v>91</v>
      </c>
      <c r="Q270" s="12" t="s">
        <v>95</v>
      </c>
      <c r="R270" s="12" t="s">
        <v>101</v>
      </c>
      <c r="S270" s="12" t="s">
        <v>89</v>
      </c>
      <c r="T270" s="12" t="s">
        <v>88</v>
      </c>
      <c r="U270" s="12" t="s">
        <v>108</v>
      </c>
      <c r="V270" s="12" t="s">
        <v>88</v>
      </c>
      <c r="W270" s="12" t="s">
        <v>108</v>
      </c>
      <c r="AB270" s="15" t="s">
        <v>94</v>
      </c>
      <c r="AC270" s="15" t="s">
        <v>91</v>
      </c>
      <c r="AD270" s="15" t="s">
        <v>95</v>
      </c>
      <c r="AE270" s="15" t="s">
        <v>101</v>
      </c>
      <c r="AF270" s="15" t="s">
        <v>89</v>
      </c>
      <c r="AG270" s="15" t="s">
        <v>88</v>
      </c>
      <c r="AH270" s="15" t="s">
        <v>108</v>
      </c>
      <c r="AI270" s="15" t="s">
        <v>88</v>
      </c>
      <c r="AJ270" s="15" t="s">
        <v>117</v>
      </c>
      <c r="AQ270" t="b">
        <f t="shared" si="1"/>
        <v>1</v>
      </c>
      <c r="AR270" t="b">
        <f t="shared" si="2"/>
        <v>1</v>
      </c>
      <c r="AS270" t="b">
        <f t="shared" si="3"/>
        <v>1</v>
      </c>
      <c r="AT270" t="b">
        <f t="shared" si="4"/>
        <v>1</v>
      </c>
      <c r="AU270" t="b">
        <f t="shared" si="5"/>
        <v>1</v>
      </c>
      <c r="AV270" t="b">
        <f t="shared" si="6"/>
        <v>1</v>
      </c>
      <c r="AW270" t="b">
        <f t="shared" si="7"/>
        <v>1</v>
      </c>
      <c r="AX270" t="b">
        <f t="shared" si="8"/>
        <v>1</v>
      </c>
      <c r="AY270" t="b">
        <f t="shared" si="9"/>
        <v>0</v>
      </c>
    </row>
    <row r="277" spans="2:36" x14ac:dyDescent="0.4">
      <c r="B277" t="s">
        <v>148</v>
      </c>
      <c r="O277" t="s">
        <v>150</v>
      </c>
      <c r="AB277" t="s">
        <v>151</v>
      </c>
    </row>
    <row r="278" spans="2:36" x14ac:dyDescent="0.4">
      <c r="B278" t="b">
        <f>EXACT(B254, B265)</f>
        <v>1</v>
      </c>
      <c r="C278" t="b">
        <f t="shared" ref="C278:J278" si="10">EXACT(C254, C265)</f>
        <v>1</v>
      </c>
      <c r="D278" t="b">
        <f t="shared" si="10"/>
        <v>1</v>
      </c>
      <c r="E278" t="b">
        <f t="shared" si="10"/>
        <v>1</v>
      </c>
      <c r="F278" t="b">
        <f t="shared" si="10"/>
        <v>1</v>
      </c>
      <c r="G278" t="b">
        <f t="shared" si="10"/>
        <v>1</v>
      </c>
      <c r="H278" t="b">
        <f t="shared" si="10"/>
        <v>1</v>
      </c>
      <c r="I278" t="b">
        <f t="shared" si="10"/>
        <v>1</v>
      </c>
      <c r="J278" t="b">
        <f t="shared" si="10"/>
        <v>1</v>
      </c>
      <c r="O278" t="b">
        <f>EXACT(B254, O265)</f>
        <v>1</v>
      </c>
      <c r="P278" t="b">
        <f t="shared" ref="P278:W283" si="11">EXACT(C254, P265)</f>
        <v>1</v>
      </c>
      <c r="Q278" t="b">
        <f t="shared" si="11"/>
        <v>1</v>
      </c>
      <c r="R278" t="b">
        <f t="shared" si="11"/>
        <v>1</v>
      </c>
      <c r="S278" t="b">
        <f t="shared" si="11"/>
        <v>1</v>
      </c>
      <c r="T278" t="b">
        <f t="shared" si="11"/>
        <v>1</v>
      </c>
      <c r="U278" t="b">
        <f t="shared" si="11"/>
        <v>1</v>
      </c>
      <c r="V278" t="b">
        <f t="shared" si="11"/>
        <v>1</v>
      </c>
      <c r="W278" t="b">
        <f t="shared" si="11"/>
        <v>1</v>
      </c>
      <c r="AB278" t="b">
        <f>EXACT(B254, AB265)</f>
        <v>1</v>
      </c>
      <c r="AC278" t="b">
        <f t="shared" ref="AC278:AJ283" si="12">EXACT(C254, AC265)</f>
        <v>1</v>
      </c>
      <c r="AD278" t="b">
        <f t="shared" si="12"/>
        <v>1</v>
      </c>
      <c r="AE278" t="b">
        <f t="shared" si="12"/>
        <v>1</v>
      </c>
      <c r="AF278" t="b">
        <f t="shared" si="12"/>
        <v>1</v>
      </c>
      <c r="AG278" t="b">
        <f t="shared" si="12"/>
        <v>1</v>
      </c>
      <c r="AH278" t="b">
        <f t="shared" si="12"/>
        <v>1</v>
      </c>
      <c r="AI278" t="b">
        <f t="shared" si="12"/>
        <v>1</v>
      </c>
      <c r="AJ278" t="b">
        <f t="shared" si="12"/>
        <v>0</v>
      </c>
    </row>
    <row r="279" spans="2:36" x14ac:dyDescent="0.4">
      <c r="B279" t="b">
        <f t="shared" ref="B279:J279" si="13">EXACT(B255, B266)</f>
        <v>1</v>
      </c>
      <c r="C279" t="b">
        <f t="shared" si="13"/>
        <v>1</v>
      </c>
      <c r="D279" t="b">
        <f t="shared" si="13"/>
        <v>1</v>
      </c>
      <c r="E279" t="b">
        <f t="shared" si="13"/>
        <v>1</v>
      </c>
      <c r="F279" t="b">
        <f t="shared" si="13"/>
        <v>1</v>
      </c>
      <c r="G279" t="b">
        <f t="shared" si="13"/>
        <v>1</v>
      </c>
      <c r="H279" t="b">
        <f t="shared" si="13"/>
        <v>1</v>
      </c>
      <c r="I279" t="b">
        <f t="shared" si="13"/>
        <v>1</v>
      </c>
      <c r="J279" t="b">
        <f t="shared" si="13"/>
        <v>1</v>
      </c>
      <c r="O279" t="b">
        <f t="shared" ref="O279:O283" si="14">EXACT(B255, O266)</f>
        <v>1</v>
      </c>
      <c r="P279" t="b">
        <f t="shared" si="11"/>
        <v>1</v>
      </c>
      <c r="Q279" t="b">
        <f t="shared" si="11"/>
        <v>1</v>
      </c>
      <c r="R279" t="b">
        <f t="shared" si="11"/>
        <v>1</v>
      </c>
      <c r="S279" t="b">
        <f t="shared" si="11"/>
        <v>1</v>
      </c>
      <c r="T279" t="b">
        <f t="shared" si="11"/>
        <v>1</v>
      </c>
      <c r="U279" t="b">
        <f t="shared" si="11"/>
        <v>1</v>
      </c>
      <c r="V279" t="b">
        <f t="shared" si="11"/>
        <v>1</v>
      </c>
      <c r="W279" t="b">
        <f t="shared" si="11"/>
        <v>1</v>
      </c>
      <c r="AB279" t="b">
        <f t="shared" ref="AB279:AB283" si="15">EXACT(B255, AB266)</f>
        <v>1</v>
      </c>
      <c r="AC279" t="b">
        <f t="shared" si="12"/>
        <v>1</v>
      </c>
      <c r="AD279" t="b">
        <f t="shared" si="12"/>
        <v>1</v>
      </c>
      <c r="AE279" t="b">
        <f t="shared" si="12"/>
        <v>1</v>
      </c>
      <c r="AF279" t="b">
        <f t="shared" si="12"/>
        <v>1</v>
      </c>
      <c r="AG279" t="b">
        <f t="shared" si="12"/>
        <v>1</v>
      </c>
      <c r="AH279" t="b">
        <f t="shared" si="12"/>
        <v>1</v>
      </c>
      <c r="AI279" t="b">
        <f t="shared" si="12"/>
        <v>1</v>
      </c>
      <c r="AJ279" t="b">
        <f t="shared" si="12"/>
        <v>0</v>
      </c>
    </row>
    <row r="280" spans="2:36" x14ac:dyDescent="0.4">
      <c r="B280" t="b">
        <f t="shared" ref="B280:J280" si="16">EXACT(B256, B267)</f>
        <v>1</v>
      </c>
      <c r="C280" t="b">
        <f t="shared" si="16"/>
        <v>1</v>
      </c>
      <c r="D280" t="b">
        <f t="shared" si="16"/>
        <v>1</v>
      </c>
      <c r="E280" t="b">
        <f t="shared" si="16"/>
        <v>1</v>
      </c>
      <c r="F280" t="b">
        <f t="shared" si="16"/>
        <v>1</v>
      </c>
      <c r="G280" t="b">
        <f t="shared" si="16"/>
        <v>1</v>
      </c>
      <c r="H280" t="b">
        <f t="shared" si="16"/>
        <v>1</v>
      </c>
      <c r="I280" t="b">
        <f t="shared" si="16"/>
        <v>1</v>
      </c>
      <c r="J280" t="b">
        <f t="shared" si="16"/>
        <v>1</v>
      </c>
      <c r="O280" t="b">
        <f t="shared" si="14"/>
        <v>1</v>
      </c>
      <c r="P280" t="b">
        <f t="shared" si="11"/>
        <v>1</v>
      </c>
      <c r="Q280" t="b">
        <f t="shared" si="11"/>
        <v>1</v>
      </c>
      <c r="R280" t="b">
        <f t="shared" si="11"/>
        <v>1</v>
      </c>
      <c r="S280" t="b">
        <f t="shared" si="11"/>
        <v>1</v>
      </c>
      <c r="T280" t="b">
        <f t="shared" si="11"/>
        <v>1</v>
      </c>
      <c r="U280" t="b">
        <f t="shared" si="11"/>
        <v>1</v>
      </c>
      <c r="V280" t="b">
        <f t="shared" si="11"/>
        <v>1</v>
      </c>
      <c r="W280" t="b">
        <f t="shared" si="11"/>
        <v>1</v>
      </c>
      <c r="AB280" t="b">
        <f t="shared" si="15"/>
        <v>1</v>
      </c>
      <c r="AC280" t="b">
        <f t="shared" si="12"/>
        <v>1</v>
      </c>
      <c r="AD280" t="b">
        <f t="shared" si="12"/>
        <v>1</v>
      </c>
      <c r="AE280" t="b">
        <f t="shared" si="12"/>
        <v>1</v>
      </c>
      <c r="AF280" t="b">
        <f t="shared" si="12"/>
        <v>1</v>
      </c>
      <c r="AG280" t="b">
        <f t="shared" si="12"/>
        <v>1</v>
      </c>
      <c r="AH280" t="b">
        <f t="shared" si="12"/>
        <v>1</v>
      </c>
      <c r="AI280" t="b">
        <f t="shared" si="12"/>
        <v>1</v>
      </c>
      <c r="AJ280" t="b">
        <f t="shared" si="12"/>
        <v>0</v>
      </c>
    </row>
    <row r="281" spans="2:36" x14ac:dyDescent="0.4">
      <c r="B281" t="b">
        <f t="shared" ref="B281:J281" si="17">EXACT(B257, B268)</f>
        <v>1</v>
      </c>
      <c r="C281" t="b">
        <f t="shared" si="17"/>
        <v>1</v>
      </c>
      <c r="D281" t="b">
        <f t="shared" si="17"/>
        <v>1</v>
      </c>
      <c r="E281" t="b">
        <f t="shared" si="17"/>
        <v>1</v>
      </c>
      <c r="F281" t="b">
        <f t="shared" si="17"/>
        <v>1</v>
      </c>
      <c r="G281" t="b">
        <f t="shared" si="17"/>
        <v>1</v>
      </c>
      <c r="H281" t="b">
        <f t="shared" si="17"/>
        <v>1</v>
      </c>
      <c r="I281" t="b">
        <f t="shared" si="17"/>
        <v>1</v>
      </c>
      <c r="J281" t="b">
        <f t="shared" si="17"/>
        <v>1</v>
      </c>
      <c r="O281" t="b">
        <f t="shared" si="14"/>
        <v>1</v>
      </c>
      <c r="P281" t="b">
        <f t="shared" si="11"/>
        <v>1</v>
      </c>
      <c r="Q281" t="b">
        <f t="shared" si="11"/>
        <v>1</v>
      </c>
      <c r="R281" t="b">
        <f t="shared" si="11"/>
        <v>1</v>
      </c>
      <c r="S281" t="b">
        <f t="shared" si="11"/>
        <v>1</v>
      </c>
      <c r="T281" t="b">
        <f t="shared" si="11"/>
        <v>1</v>
      </c>
      <c r="U281" t="b">
        <f t="shared" si="11"/>
        <v>1</v>
      </c>
      <c r="V281" t="b">
        <f t="shared" si="11"/>
        <v>1</v>
      </c>
      <c r="W281" t="b">
        <f t="shared" si="11"/>
        <v>1</v>
      </c>
      <c r="AB281" t="b">
        <f t="shared" si="15"/>
        <v>1</v>
      </c>
      <c r="AC281" t="b">
        <f t="shared" si="12"/>
        <v>1</v>
      </c>
      <c r="AD281" t="b">
        <f t="shared" si="12"/>
        <v>1</v>
      </c>
      <c r="AE281" t="b">
        <f t="shared" si="12"/>
        <v>1</v>
      </c>
      <c r="AF281" t="b">
        <f t="shared" si="12"/>
        <v>1</v>
      </c>
      <c r="AG281" t="b">
        <f t="shared" si="12"/>
        <v>1</v>
      </c>
      <c r="AH281" t="b">
        <f t="shared" si="12"/>
        <v>1</v>
      </c>
      <c r="AI281" t="b">
        <f t="shared" si="12"/>
        <v>1</v>
      </c>
      <c r="AJ281" t="b">
        <f t="shared" si="12"/>
        <v>0</v>
      </c>
    </row>
    <row r="282" spans="2:36" x14ac:dyDescent="0.4">
      <c r="B282" t="b">
        <f t="shared" ref="B282:J282" si="18">EXACT(B258, B269)</f>
        <v>1</v>
      </c>
      <c r="C282" t="b">
        <f t="shared" si="18"/>
        <v>1</v>
      </c>
      <c r="D282" t="b">
        <f t="shared" si="18"/>
        <v>1</v>
      </c>
      <c r="E282" t="b">
        <f t="shared" si="18"/>
        <v>1</v>
      </c>
      <c r="F282" t="b">
        <f t="shared" si="18"/>
        <v>1</v>
      </c>
      <c r="G282" t="b">
        <f t="shared" si="18"/>
        <v>1</v>
      </c>
      <c r="H282" t="b">
        <f t="shared" si="18"/>
        <v>1</v>
      </c>
      <c r="I282" t="b">
        <f t="shared" si="18"/>
        <v>1</v>
      </c>
      <c r="J282" t="b">
        <f t="shared" si="18"/>
        <v>1</v>
      </c>
      <c r="O282" t="b">
        <f t="shared" si="14"/>
        <v>1</v>
      </c>
      <c r="P282" t="b">
        <f t="shared" si="11"/>
        <v>1</v>
      </c>
      <c r="Q282" t="b">
        <f t="shared" si="11"/>
        <v>1</v>
      </c>
      <c r="R282" t="b">
        <f t="shared" si="11"/>
        <v>1</v>
      </c>
      <c r="S282" t="b">
        <f t="shared" si="11"/>
        <v>1</v>
      </c>
      <c r="T282" t="b">
        <f t="shared" si="11"/>
        <v>1</v>
      </c>
      <c r="U282" t="b">
        <f t="shared" si="11"/>
        <v>1</v>
      </c>
      <c r="V282" t="b">
        <f t="shared" si="11"/>
        <v>1</v>
      </c>
      <c r="W282" t="b">
        <f t="shared" si="11"/>
        <v>1</v>
      </c>
      <c r="AB282" t="b">
        <f t="shared" si="15"/>
        <v>1</v>
      </c>
      <c r="AC282" t="b">
        <f t="shared" si="12"/>
        <v>1</v>
      </c>
      <c r="AD282" t="b">
        <f t="shared" si="12"/>
        <v>1</v>
      </c>
      <c r="AE282" t="b">
        <f t="shared" si="12"/>
        <v>1</v>
      </c>
      <c r="AF282" t="b">
        <f t="shared" si="12"/>
        <v>1</v>
      </c>
      <c r="AG282" t="b">
        <f t="shared" si="12"/>
        <v>1</v>
      </c>
      <c r="AH282" t="b">
        <f t="shared" si="12"/>
        <v>1</v>
      </c>
      <c r="AI282" t="b">
        <f t="shared" si="12"/>
        <v>1</v>
      </c>
      <c r="AJ282" t="b">
        <f t="shared" si="12"/>
        <v>0</v>
      </c>
    </row>
    <row r="283" spans="2:36" x14ac:dyDescent="0.4">
      <c r="B283" t="b">
        <f t="shared" ref="B283:J283" si="19">EXACT(B259, B270)</f>
        <v>1</v>
      </c>
      <c r="C283" t="b">
        <f t="shared" si="19"/>
        <v>1</v>
      </c>
      <c r="D283" t="b">
        <f t="shared" si="19"/>
        <v>1</v>
      </c>
      <c r="E283" t="b">
        <f t="shared" si="19"/>
        <v>1</v>
      </c>
      <c r="F283" t="b">
        <f t="shared" si="19"/>
        <v>1</v>
      </c>
      <c r="G283" t="b">
        <f t="shared" si="19"/>
        <v>1</v>
      </c>
      <c r="H283" t="b">
        <f t="shared" si="19"/>
        <v>1</v>
      </c>
      <c r="I283" t="b">
        <f t="shared" si="19"/>
        <v>1</v>
      </c>
      <c r="J283" t="b">
        <f t="shared" si="19"/>
        <v>1</v>
      </c>
      <c r="O283" t="b">
        <f t="shared" si="14"/>
        <v>1</v>
      </c>
      <c r="P283" t="b">
        <f t="shared" si="11"/>
        <v>1</v>
      </c>
      <c r="Q283" t="b">
        <f t="shared" si="11"/>
        <v>1</v>
      </c>
      <c r="R283" t="b">
        <f t="shared" si="11"/>
        <v>1</v>
      </c>
      <c r="S283" t="b">
        <f t="shared" si="11"/>
        <v>1</v>
      </c>
      <c r="T283" t="b">
        <f t="shared" si="11"/>
        <v>1</v>
      </c>
      <c r="U283" t="b">
        <f t="shared" si="11"/>
        <v>1</v>
      </c>
      <c r="V283" t="b">
        <f t="shared" si="11"/>
        <v>1</v>
      </c>
      <c r="W283" t="b">
        <f t="shared" si="11"/>
        <v>1</v>
      </c>
      <c r="AB283" t="b">
        <f t="shared" si="15"/>
        <v>1</v>
      </c>
      <c r="AC283" t="b">
        <f t="shared" si="12"/>
        <v>1</v>
      </c>
      <c r="AD283" t="b">
        <f t="shared" si="12"/>
        <v>1</v>
      </c>
      <c r="AE283" t="b">
        <f t="shared" si="12"/>
        <v>1</v>
      </c>
      <c r="AF283" t="b">
        <f t="shared" si="12"/>
        <v>1</v>
      </c>
      <c r="AG283" t="b">
        <f t="shared" si="12"/>
        <v>1</v>
      </c>
      <c r="AH283" t="b">
        <f t="shared" si="12"/>
        <v>1</v>
      </c>
      <c r="AI283" t="b">
        <f t="shared" si="12"/>
        <v>1</v>
      </c>
      <c r="AJ283" t="b">
        <f t="shared" si="12"/>
        <v>0</v>
      </c>
    </row>
  </sheetData>
  <mergeCells count="1">
    <mergeCell ref="B3:L11"/>
  </mergeCells>
  <phoneticPr fontId="1"/>
  <conditionalFormatting sqref="M3:N11">
    <cfRule type="expression" dxfId="43" priority="7">
      <formula>$N3="OK"</formula>
    </cfRule>
    <cfRule type="expression" dxfId="42" priority="8">
      <formula>$N3="NG"</formula>
    </cfRule>
  </conditionalFormatting>
  <conditionalFormatting sqref="F2">
    <cfRule type="expression" dxfId="41" priority="6">
      <formula>COUNTIF(N3:N11,"NG")</formula>
    </cfRule>
  </conditionalFormatting>
  <conditionalFormatting sqref="A277:XFD284">
    <cfRule type="containsText" dxfId="40" priority="3" operator="containsText" text="FALSE">
      <formula>NOT(ISERROR(SEARCH("FALSE",A277)))</formula>
    </cfRule>
    <cfRule type="containsText" dxfId="39" priority="4" operator="containsText" text="TRUE">
      <formula>NOT(ISERROR(SEARCH("TRUE",A277)))</formula>
    </cfRule>
  </conditionalFormatting>
  <conditionalFormatting sqref="AQ265:AZ265 AQ266:AY270">
    <cfRule type="containsText" dxfId="38" priority="1" operator="containsText" text="FALSE">
      <formula>NOT(ISERROR(SEARCH("FALSE",AQ265)))</formula>
    </cfRule>
    <cfRule type="containsText" dxfId="37" priority="2" operator="containsText" text="TRUE">
      <formula>NOT(ISERROR(SEARCH("TRUE",AQ265)))</formula>
    </cfRule>
  </conditionalFormatting>
  <dataValidations count="1">
    <dataValidation type="list" allowBlank="1" showInputMessage="1" showErrorMessage="1" sqref="N3:N11" xr:uid="{378680D5-7E58-42F5-AA12-2D68266D6811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AB4CB-17A6-46E9-8833-1A71D2956BDA}">
  <sheetPr>
    <tabColor rgb="FFFFFF00"/>
  </sheetPr>
  <dimension ref="B1:AL261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14" x14ac:dyDescent="0.4">
      <c r="B1" s="7" t="str" cm="1">
        <f t="array" aca="1" ref="B1" ca="1">RIGHT(CELL("filename",B1),LEN(CELL("filename",B1))-FIND("]",CELL("filename",B1)))</f>
        <v>005</v>
      </c>
    </row>
    <row r="2" spans="2:14" x14ac:dyDescent="0.4">
      <c r="B2" t="str">
        <f ca="1">"【項番"&amp;B1&amp;":確認内容】"</f>
        <v>【項番005:確認内容】</v>
      </c>
      <c r="E2" s="8" t="s">
        <v>78</v>
      </c>
      <c r="F2" t="str">
        <f>IF(COUNTIF(N3:N11,"NG"), "NG", IF(COUNTIF(N3:N11,"OK"), "OK", ""))</f>
        <v>NG</v>
      </c>
    </row>
    <row r="3" spans="2:14" ht="18.75" customHeight="1" x14ac:dyDescent="0.4">
      <c r="B3" s="63" t="str" cm="1">
        <f t="array" aca="1" ref="B3" ca="1">INDIRECT("テスト仕様書_連動機能!AY"&amp;B1+3)</f>
        <v>・「I00:処理が正常に終了しました」が出力されてメニューに戻ること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8" t="s">
        <v>77</v>
      </c>
      <c r="N3" t="s">
        <v>153</v>
      </c>
    </row>
    <row r="4" spans="2:14" x14ac:dyDescent="0.4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8" t="s">
        <v>77</v>
      </c>
      <c r="N4" t="s">
        <v>153</v>
      </c>
    </row>
    <row r="5" spans="2:14" x14ac:dyDescent="0.4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8" t="s">
        <v>77</v>
      </c>
      <c r="N5" t="s">
        <v>153</v>
      </c>
    </row>
    <row r="6" spans="2:14" x14ac:dyDescent="0.4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8" t="s">
        <v>77</v>
      </c>
      <c r="N6" t="s">
        <v>152</v>
      </c>
    </row>
    <row r="7" spans="2:14" x14ac:dyDescent="0.4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8" t="s">
        <v>77</v>
      </c>
      <c r="N7" t="s">
        <v>153</v>
      </c>
    </row>
    <row r="8" spans="2:14" x14ac:dyDescent="0.4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8"/>
    </row>
    <row r="9" spans="2:14" x14ac:dyDescent="0.4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8"/>
    </row>
    <row r="10" spans="2:14" x14ac:dyDescent="0.4"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8"/>
    </row>
    <row r="11" spans="2:14" x14ac:dyDescent="0.4"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8"/>
    </row>
    <row r="12" spans="2:14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14" x14ac:dyDescent="0.4">
      <c r="B13" t="s">
        <v>79</v>
      </c>
    </row>
    <row r="31" spans="2:10" x14ac:dyDescent="0.4">
      <c r="B31" s="12"/>
      <c r="C31" s="12"/>
      <c r="D31" s="12"/>
      <c r="E31" s="12"/>
      <c r="F31" s="12"/>
      <c r="G31" s="12"/>
      <c r="H31" s="12"/>
      <c r="I31" s="12"/>
      <c r="J31" s="12"/>
    </row>
    <row r="32" spans="2:10" x14ac:dyDescent="0.4">
      <c r="B32" s="12"/>
      <c r="C32" s="12"/>
      <c r="D32" s="12"/>
      <c r="E32" s="12"/>
      <c r="F32" s="12"/>
      <c r="G32" s="12"/>
      <c r="H32" s="12"/>
      <c r="I32" s="12"/>
      <c r="J32" s="12"/>
    </row>
    <row r="33" spans="2:10" x14ac:dyDescent="0.4">
      <c r="B33" s="12"/>
      <c r="C33" s="12"/>
      <c r="D33" s="12"/>
      <c r="E33" s="12"/>
      <c r="F33" s="12"/>
      <c r="G33" s="12"/>
      <c r="H33" s="12"/>
      <c r="I33" s="12"/>
      <c r="J33" s="12"/>
    </row>
    <row r="34" spans="2:10" x14ac:dyDescent="0.4">
      <c r="B34" s="12"/>
      <c r="C34" s="12"/>
      <c r="D34" s="12"/>
      <c r="E34" s="12"/>
      <c r="F34" s="12"/>
      <c r="G34" s="12"/>
      <c r="H34" s="12"/>
      <c r="I34" s="12"/>
      <c r="J34" s="12"/>
    </row>
    <row r="35" spans="2:10" x14ac:dyDescent="0.4">
      <c r="B35" s="12"/>
      <c r="C35" s="12"/>
      <c r="D35" s="12"/>
      <c r="E35" s="12"/>
      <c r="F35" s="12"/>
      <c r="G35" s="12"/>
      <c r="H35" s="12"/>
      <c r="I35" s="12"/>
      <c r="J35" s="12"/>
    </row>
    <row r="36" spans="2:10" x14ac:dyDescent="0.4">
      <c r="B36" s="12"/>
      <c r="C36" s="12"/>
      <c r="D36" s="12"/>
      <c r="E36" s="12"/>
      <c r="F36" s="12"/>
      <c r="G36" s="12"/>
      <c r="H36" s="12"/>
      <c r="I36" s="12"/>
      <c r="J36" s="12"/>
    </row>
    <row r="37" spans="2:10" x14ac:dyDescent="0.4">
      <c r="B37" s="12"/>
      <c r="C37" s="12"/>
      <c r="D37" s="12"/>
      <c r="E37" s="12"/>
      <c r="F37" s="12"/>
      <c r="G37" s="12"/>
      <c r="H37" s="12"/>
      <c r="I37" s="12"/>
      <c r="J37" s="12"/>
    </row>
    <row r="38" spans="2:10" x14ac:dyDescent="0.4">
      <c r="B38" s="12"/>
      <c r="C38" s="12"/>
      <c r="D38" s="12"/>
      <c r="E38" s="12"/>
      <c r="F38" s="12"/>
      <c r="G38" s="12"/>
      <c r="H38" s="12"/>
      <c r="I38" s="12"/>
      <c r="J38" s="12"/>
    </row>
    <row r="39" spans="2:10" x14ac:dyDescent="0.4">
      <c r="B39" s="12"/>
      <c r="C39" s="12"/>
      <c r="D39" s="12"/>
      <c r="E39" s="12"/>
      <c r="F39" s="12"/>
      <c r="G39" s="12"/>
      <c r="H39" s="12"/>
      <c r="I39" s="12"/>
      <c r="J39" s="12"/>
    </row>
    <row r="40" spans="2:10" x14ac:dyDescent="0.4">
      <c r="B40" s="12"/>
      <c r="C40" s="12"/>
      <c r="D40" s="12"/>
      <c r="E40" s="12"/>
      <c r="F40" s="12"/>
      <c r="G40" s="12"/>
      <c r="H40" s="12"/>
      <c r="I40" s="12"/>
      <c r="J40" s="12"/>
    </row>
    <row r="41" spans="2:10" x14ac:dyDescent="0.4">
      <c r="B41" s="12"/>
      <c r="C41" s="12"/>
      <c r="D41" s="12"/>
      <c r="E41" s="12"/>
      <c r="F41" s="12"/>
      <c r="G41" s="12"/>
      <c r="H41" s="12"/>
      <c r="I41" s="12"/>
      <c r="J41" s="12"/>
    </row>
    <row r="42" spans="2:10" x14ac:dyDescent="0.4">
      <c r="B42" s="12"/>
      <c r="C42" s="12"/>
      <c r="D42" s="12"/>
      <c r="E42" s="12"/>
      <c r="F42" s="12"/>
      <c r="G42" s="12"/>
      <c r="H42" s="12"/>
      <c r="I42" s="12"/>
      <c r="J42" s="12"/>
    </row>
    <row r="43" spans="2:10" x14ac:dyDescent="0.4">
      <c r="B43" s="12"/>
      <c r="C43" s="12"/>
      <c r="D43" s="12"/>
      <c r="E43" s="12"/>
      <c r="F43" s="12"/>
      <c r="G43" s="12"/>
      <c r="H43" s="12"/>
      <c r="I43" s="12"/>
      <c r="J43" s="12"/>
    </row>
    <row r="44" spans="2:10" x14ac:dyDescent="0.4">
      <c r="B44" s="12"/>
      <c r="C44" s="12"/>
      <c r="D44" s="12"/>
      <c r="E44" s="12"/>
      <c r="F44" s="12"/>
      <c r="G44" s="12"/>
      <c r="H44" s="12"/>
      <c r="I44" s="12"/>
      <c r="J44" s="12"/>
    </row>
    <row r="45" spans="2:10" x14ac:dyDescent="0.4">
      <c r="B45" s="12"/>
      <c r="C45" s="12"/>
      <c r="D45" s="12"/>
      <c r="E45" s="12"/>
      <c r="F45" s="12"/>
      <c r="G45" s="12"/>
      <c r="H45" s="12"/>
      <c r="I45" s="12"/>
      <c r="J45" s="12"/>
    </row>
    <row r="46" spans="2:10" x14ac:dyDescent="0.4">
      <c r="B46" s="12"/>
      <c r="C46" s="12"/>
      <c r="D46" s="12"/>
      <c r="E46" s="12"/>
      <c r="F46" s="12"/>
      <c r="G46" s="12"/>
      <c r="H46" s="12"/>
      <c r="I46" s="12"/>
      <c r="J46" s="12"/>
    </row>
    <row r="47" spans="2:10" x14ac:dyDescent="0.4">
      <c r="B47" s="12"/>
      <c r="C47" s="12"/>
      <c r="D47" s="12"/>
      <c r="E47" s="12"/>
      <c r="F47" s="12"/>
      <c r="G47" s="12"/>
      <c r="H47" s="12"/>
      <c r="I47" s="12"/>
      <c r="J47" s="12"/>
    </row>
    <row r="48" spans="2:10" x14ac:dyDescent="0.4">
      <c r="B48" s="12"/>
      <c r="C48" s="12"/>
      <c r="D48" s="12"/>
      <c r="E48" s="12"/>
      <c r="F48" s="12"/>
      <c r="G48" s="12"/>
      <c r="H48" s="12"/>
      <c r="I48" s="12"/>
      <c r="J48" s="12"/>
    </row>
    <row r="49" spans="2:10" x14ac:dyDescent="0.4">
      <c r="B49" s="12"/>
      <c r="C49" s="12"/>
      <c r="D49" s="12"/>
      <c r="E49" s="12"/>
      <c r="F49" s="12"/>
      <c r="G49" s="12"/>
      <c r="H49" s="12"/>
      <c r="I49" s="12"/>
      <c r="J49" s="12"/>
    </row>
    <row r="50" spans="2:10" x14ac:dyDescent="0.4">
      <c r="B50" s="12"/>
      <c r="C50" s="12"/>
      <c r="D50" s="12"/>
      <c r="E50" s="12"/>
      <c r="F50" s="12"/>
      <c r="G50" s="12"/>
      <c r="H50" s="12"/>
      <c r="I50" s="12"/>
      <c r="J50" s="12"/>
    </row>
    <row r="51" spans="2:10" x14ac:dyDescent="0.4">
      <c r="B51" s="12"/>
      <c r="C51" s="12"/>
      <c r="D51" s="12"/>
      <c r="E51" s="12"/>
      <c r="F51" s="12"/>
      <c r="G51" s="12"/>
      <c r="H51" s="12"/>
      <c r="I51" s="12"/>
      <c r="J51" s="12"/>
    </row>
    <row r="52" spans="2:10" x14ac:dyDescent="0.4">
      <c r="B52" s="12"/>
      <c r="C52" s="12"/>
      <c r="D52" s="12"/>
      <c r="E52" s="12"/>
      <c r="F52" s="12"/>
      <c r="G52" s="12"/>
      <c r="H52" s="12"/>
      <c r="I52" s="12"/>
      <c r="J52" s="12"/>
    </row>
    <row r="53" spans="2:10" x14ac:dyDescent="0.4">
      <c r="B53" t="s">
        <v>80</v>
      </c>
    </row>
    <row r="230" spans="2:10" x14ac:dyDescent="0.4">
      <c r="B230" t="s">
        <v>102</v>
      </c>
    </row>
    <row r="231" spans="2:10" x14ac:dyDescent="0.4">
      <c r="B231" t="s">
        <v>118</v>
      </c>
    </row>
    <row r="232" spans="2:10" x14ac:dyDescent="0.4">
      <c r="B232" t="s">
        <v>103</v>
      </c>
    </row>
    <row r="233" spans="2:10" x14ac:dyDescent="0.4">
      <c r="B233" s="12" t="s">
        <v>92</v>
      </c>
      <c r="C233" s="12" t="s">
        <v>81</v>
      </c>
      <c r="D233" s="12" t="s">
        <v>82</v>
      </c>
      <c r="E233" s="12" t="s">
        <v>96</v>
      </c>
      <c r="F233" s="12" t="s">
        <v>83</v>
      </c>
      <c r="G233" s="12" t="s">
        <v>84</v>
      </c>
      <c r="H233" s="12" t="s">
        <v>85</v>
      </c>
      <c r="I233" s="12" t="s">
        <v>86</v>
      </c>
      <c r="J233" s="12" t="s">
        <v>87</v>
      </c>
    </row>
    <row r="234" spans="2:10" x14ac:dyDescent="0.4">
      <c r="B234" s="12" t="s">
        <v>94</v>
      </c>
      <c r="C234" s="12" t="s">
        <v>91</v>
      </c>
      <c r="D234" s="12" t="s">
        <v>91</v>
      </c>
      <c r="E234" s="12" t="s">
        <v>97</v>
      </c>
      <c r="F234" s="12" t="s">
        <v>89</v>
      </c>
      <c r="G234" s="12" t="s">
        <v>88</v>
      </c>
      <c r="H234" s="12" t="s">
        <v>104</v>
      </c>
      <c r="I234" s="12" t="s">
        <v>88</v>
      </c>
      <c r="J234" s="12" t="s">
        <v>104</v>
      </c>
    </row>
    <row r="235" spans="2:10" x14ac:dyDescent="0.4">
      <c r="B235" s="12" t="s">
        <v>94</v>
      </c>
      <c r="C235" s="12" t="s">
        <v>91</v>
      </c>
      <c r="D235" s="12" t="s">
        <v>94</v>
      </c>
      <c r="E235" s="12" t="s">
        <v>98</v>
      </c>
      <c r="F235" s="12" t="s">
        <v>89</v>
      </c>
      <c r="G235" s="12" t="s">
        <v>88</v>
      </c>
      <c r="H235" s="12" t="s">
        <v>105</v>
      </c>
      <c r="I235" s="12" t="s">
        <v>88</v>
      </c>
      <c r="J235" s="12" t="s">
        <v>105</v>
      </c>
    </row>
    <row r="236" spans="2:10" x14ac:dyDescent="0.4">
      <c r="B236" s="12" t="s">
        <v>94</v>
      </c>
      <c r="C236" s="12" t="s">
        <v>91</v>
      </c>
      <c r="D236" s="12" t="s">
        <v>93</v>
      </c>
      <c r="E236" s="12" t="s">
        <v>99</v>
      </c>
      <c r="F236" s="12" t="s">
        <v>89</v>
      </c>
      <c r="G236" s="12" t="s">
        <v>88</v>
      </c>
      <c r="H236" s="12" t="s">
        <v>106</v>
      </c>
      <c r="I236" s="12" t="s">
        <v>88</v>
      </c>
      <c r="J236" s="12" t="s">
        <v>106</v>
      </c>
    </row>
    <row r="237" spans="2:10" x14ac:dyDescent="0.4">
      <c r="B237" s="12" t="s">
        <v>94</v>
      </c>
      <c r="C237" s="12" t="s">
        <v>91</v>
      </c>
      <c r="D237" s="12" t="s">
        <v>90</v>
      </c>
      <c r="E237" s="12" t="s">
        <v>100</v>
      </c>
      <c r="F237" s="12" t="s">
        <v>89</v>
      </c>
      <c r="G237" s="12" t="s">
        <v>88</v>
      </c>
      <c r="H237" s="12" t="s">
        <v>107</v>
      </c>
      <c r="I237" s="12" t="s">
        <v>88</v>
      </c>
      <c r="J237" s="12" t="s">
        <v>107</v>
      </c>
    </row>
    <row r="238" spans="2:10" x14ac:dyDescent="0.4">
      <c r="B238" s="12" t="s">
        <v>94</v>
      </c>
      <c r="C238" s="12" t="s">
        <v>91</v>
      </c>
      <c r="D238" s="12" t="s">
        <v>95</v>
      </c>
      <c r="E238" s="12" t="s">
        <v>101</v>
      </c>
      <c r="F238" s="12" t="s">
        <v>89</v>
      </c>
      <c r="G238" s="12" t="s">
        <v>88</v>
      </c>
      <c r="H238" s="12" t="s">
        <v>108</v>
      </c>
      <c r="I238" s="12" t="s">
        <v>88</v>
      </c>
      <c r="J238" s="12" t="s">
        <v>108</v>
      </c>
    </row>
    <row r="242" spans="2:38" x14ac:dyDescent="0.4">
      <c r="B242" s="12" t="s">
        <v>119</v>
      </c>
      <c r="C242" s="12"/>
      <c r="D242" s="12"/>
      <c r="O242" s="12" t="s">
        <v>120</v>
      </c>
    </row>
    <row r="243" spans="2:38" x14ac:dyDescent="0.4">
      <c r="B243" t="s">
        <v>123</v>
      </c>
      <c r="O243" t="s">
        <v>122</v>
      </c>
      <c r="AD243" t="s">
        <v>155</v>
      </c>
    </row>
    <row r="244" spans="2:38" x14ac:dyDescent="0.4">
      <c r="B244" s="12" t="s">
        <v>92</v>
      </c>
      <c r="C244" s="12" t="s">
        <v>81</v>
      </c>
      <c r="D244" s="12" t="s">
        <v>82</v>
      </c>
      <c r="E244" s="12" t="s">
        <v>96</v>
      </c>
      <c r="F244" s="12" t="s">
        <v>83</v>
      </c>
      <c r="G244" s="12" t="s">
        <v>84</v>
      </c>
      <c r="H244" s="12" t="s">
        <v>85</v>
      </c>
      <c r="I244" s="12" t="s">
        <v>86</v>
      </c>
      <c r="J244" s="12" t="s">
        <v>87</v>
      </c>
      <c r="O244" s="12" t="s">
        <v>92</v>
      </c>
      <c r="P244" s="12" t="s">
        <v>81</v>
      </c>
      <c r="Q244" s="12" t="s">
        <v>82</v>
      </c>
      <c r="R244" s="12" t="s">
        <v>96</v>
      </c>
      <c r="S244" s="12" t="s">
        <v>83</v>
      </c>
      <c r="T244" s="12" t="s">
        <v>84</v>
      </c>
      <c r="U244" s="12" t="s">
        <v>85</v>
      </c>
      <c r="V244" s="12" t="s">
        <v>86</v>
      </c>
      <c r="W244" s="12" t="s">
        <v>87</v>
      </c>
      <c r="AD244" t="b">
        <f t="shared" ref="AD244" si="0">EXACT(B244,O244)</f>
        <v>1</v>
      </c>
      <c r="AE244" t="b">
        <f t="shared" ref="AE244" si="1">EXACT(C244,P244)</f>
        <v>1</v>
      </c>
      <c r="AF244" t="b">
        <f t="shared" ref="AF244" si="2">EXACT(D244,Q244)</f>
        <v>1</v>
      </c>
      <c r="AG244" t="b">
        <f t="shared" ref="AG244" si="3">EXACT(E244,R244)</f>
        <v>1</v>
      </c>
      <c r="AH244" t="b">
        <f t="shared" ref="AH244" si="4">EXACT(F244,S244)</f>
        <v>1</v>
      </c>
      <c r="AI244" t="b">
        <f t="shared" ref="AI244" si="5">EXACT(G244,T244)</f>
        <v>1</v>
      </c>
      <c r="AJ244" t="b">
        <f t="shared" ref="AJ244" si="6">EXACT(H244,U244)</f>
        <v>1</v>
      </c>
      <c r="AK244" t="b">
        <f t="shared" ref="AK244" si="7">EXACT(I244,V244)</f>
        <v>1</v>
      </c>
      <c r="AL244" t="b">
        <f t="shared" ref="AL244" si="8">EXACT(J244,W244)</f>
        <v>1</v>
      </c>
    </row>
    <row r="245" spans="2:38" x14ac:dyDescent="0.4">
      <c r="B245" s="12" t="s">
        <v>94</v>
      </c>
      <c r="C245" s="12" t="s">
        <v>91</v>
      </c>
      <c r="D245" s="12" t="s">
        <v>91</v>
      </c>
      <c r="E245" s="12" t="s">
        <v>97</v>
      </c>
      <c r="F245" s="12" t="s">
        <v>89</v>
      </c>
      <c r="G245" s="12" t="s">
        <v>88</v>
      </c>
      <c r="H245" s="12" t="s">
        <v>104</v>
      </c>
      <c r="I245" s="12" t="s">
        <v>88</v>
      </c>
      <c r="J245" s="12" t="s">
        <v>104</v>
      </c>
      <c r="O245" s="12" t="s">
        <v>94</v>
      </c>
      <c r="P245" s="12" t="s">
        <v>91</v>
      </c>
      <c r="Q245" s="12" t="s">
        <v>91</v>
      </c>
      <c r="R245" s="12" t="s">
        <v>97</v>
      </c>
      <c r="S245" s="12" t="s">
        <v>89</v>
      </c>
      <c r="T245" s="12" t="s">
        <v>88</v>
      </c>
      <c r="U245" s="12" t="s">
        <v>104</v>
      </c>
      <c r="V245" s="12" t="s">
        <v>88</v>
      </c>
      <c r="W245" s="12" t="s">
        <v>104</v>
      </c>
      <c r="AD245" t="b">
        <f t="shared" ref="AD245:AD249" si="9">EXACT(B245,O245)</f>
        <v>1</v>
      </c>
      <c r="AE245" t="b">
        <f t="shared" ref="AE245:AE249" si="10">EXACT(C245,P245)</f>
        <v>1</v>
      </c>
      <c r="AF245" t="b">
        <f t="shared" ref="AF245:AF249" si="11">EXACT(D245,Q245)</f>
        <v>1</v>
      </c>
      <c r="AG245" t="b">
        <f t="shared" ref="AG245:AG249" si="12">EXACT(E245,R245)</f>
        <v>1</v>
      </c>
      <c r="AH245" t="b">
        <f t="shared" ref="AH245:AH249" si="13">EXACT(F245,S245)</f>
        <v>1</v>
      </c>
      <c r="AI245" t="b">
        <f t="shared" ref="AI245:AI249" si="14">EXACT(G245,T245)</f>
        <v>1</v>
      </c>
      <c r="AJ245" t="b">
        <f t="shared" ref="AJ245:AJ249" si="15">EXACT(H245,U245)</f>
        <v>1</v>
      </c>
      <c r="AK245" t="b">
        <f t="shared" ref="AK245:AK249" si="16">EXACT(I245,V245)</f>
        <v>1</v>
      </c>
      <c r="AL245" t="b">
        <f t="shared" ref="AL245:AL249" si="17">EXACT(J245,W245)</f>
        <v>1</v>
      </c>
    </row>
    <row r="246" spans="2:38" x14ac:dyDescent="0.4">
      <c r="B246" s="12" t="s">
        <v>94</v>
      </c>
      <c r="C246" s="12" t="s">
        <v>91</v>
      </c>
      <c r="D246" s="12" t="s">
        <v>94</v>
      </c>
      <c r="E246" s="12" t="s">
        <v>98</v>
      </c>
      <c r="F246" s="12" t="s">
        <v>89</v>
      </c>
      <c r="G246" s="12" t="s">
        <v>88</v>
      </c>
      <c r="H246" s="12" t="s">
        <v>105</v>
      </c>
      <c r="I246" s="12" t="s">
        <v>88</v>
      </c>
      <c r="J246" s="12" t="s">
        <v>105</v>
      </c>
      <c r="O246" s="12" t="s">
        <v>94</v>
      </c>
      <c r="P246" s="12" t="s">
        <v>91</v>
      </c>
      <c r="Q246" s="12" t="s">
        <v>94</v>
      </c>
      <c r="R246" s="12" t="s">
        <v>98</v>
      </c>
      <c r="S246" s="12" t="s">
        <v>89</v>
      </c>
      <c r="T246" s="12" t="s">
        <v>88</v>
      </c>
      <c r="U246" s="12" t="s">
        <v>105</v>
      </c>
      <c r="V246" s="12" t="s">
        <v>88</v>
      </c>
      <c r="W246" s="12" t="s">
        <v>105</v>
      </c>
      <c r="AD246" t="b">
        <f t="shared" si="9"/>
        <v>1</v>
      </c>
      <c r="AE246" t="b">
        <f t="shared" si="10"/>
        <v>1</v>
      </c>
      <c r="AF246" t="b">
        <f t="shared" si="11"/>
        <v>1</v>
      </c>
      <c r="AG246" t="b">
        <f t="shared" si="12"/>
        <v>1</v>
      </c>
      <c r="AH246" t="b">
        <f t="shared" si="13"/>
        <v>1</v>
      </c>
      <c r="AI246" t="b">
        <f t="shared" si="14"/>
        <v>1</v>
      </c>
      <c r="AJ246" t="b">
        <f t="shared" si="15"/>
        <v>1</v>
      </c>
      <c r="AK246" t="b">
        <f t="shared" si="16"/>
        <v>1</v>
      </c>
      <c r="AL246" t="b">
        <f t="shared" si="17"/>
        <v>1</v>
      </c>
    </row>
    <row r="247" spans="2:38" x14ac:dyDescent="0.4">
      <c r="B247" s="12" t="s">
        <v>94</v>
      </c>
      <c r="C247" s="12" t="s">
        <v>91</v>
      </c>
      <c r="D247" s="12" t="s">
        <v>93</v>
      </c>
      <c r="E247" s="12" t="s">
        <v>99</v>
      </c>
      <c r="F247" s="12" t="s">
        <v>89</v>
      </c>
      <c r="G247" s="12" t="s">
        <v>88</v>
      </c>
      <c r="H247" s="12" t="s">
        <v>106</v>
      </c>
      <c r="I247" s="12" t="s">
        <v>88</v>
      </c>
      <c r="J247" s="12" t="s">
        <v>106</v>
      </c>
      <c r="O247" s="12" t="s">
        <v>94</v>
      </c>
      <c r="P247" s="12" t="s">
        <v>91</v>
      </c>
      <c r="Q247" s="12" t="s">
        <v>93</v>
      </c>
      <c r="R247" s="12" t="s">
        <v>99</v>
      </c>
      <c r="S247" s="12" t="s">
        <v>89</v>
      </c>
      <c r="T247" s="12" t="s">
        <v>88</v>
      </c>
      <c r="U247" s="12" t="s">
        <v>106</v>
      </c>
      <c r="V247" s="12" t="s">
        <v>88</v>
      </c>
      <c r="W247" s="12" t="s">
        <v>106</v>
      </c>
      <c r="AD247" t="b">
        <f t="shared" si="9"/>
        <v>1</v>
      </c>
      <c r="AE247" t="b">
        <f t="shared" si="10"/>
        <v>1</v>
      </c>
      <c r="AF247" t="b">
        <f t="shared" si="11"/>
        <v>1</v>
      </c>
      <c r="AG247" t="b">
        <f t="shared" si="12"/>
        <v>1</v>
      </c>
      <c r="AH247" t="b">
        <f t="shared" si="13"/>
        <v>1</v>
      </c>
      <c r="AI247" t="b">
        <f t="shared" si="14"/>
        <v>1</v>
      </c>
      <c r="AJ247" t="b">
        <f t="shared" si="15"/>
        <v>1</v>
      </c>
      <c r="AK247" t="b">
        <f t="shared" si="16"/>
        <v>1</v>
      </c>
      <c r="AL247" t="b">
        <f t="shared" si="17"/>
        <v>1</v>
      </c>
    </row>
    <row r="248" spans="2:38" x14ac:dyDescent="0.4">
      <c r="B248" s="12" t="s">
        <v>94</v>
      </c>
      <c r="C248" s="12" t="s">
        <v>91</v>
      </c>
      <c r="D248" s="12" t="s">
        <v>90</v>
      </c>
      <c r="E248" s="12" t="s">
        <v>100</v>
      </c>
      <c r="F248" s="12" t="s">
        <v>89</v>
      </c>
      <c r="G248" s="12" t="s">
        <v>88</v>
      </c>
      <c r="H248" s="12" t="s">
        <v>107</v>
      </c>
      <c r="I248" s="12" t="s">
        <v>88</v>
      </c>
      <c r="J248" s="12" t="s">
        <v>107</v>
      </c>
      <c r="O248" s="12" t="s">
        <v>94</v>
      </c>
      <c r="P248" s="12" t="s">
        <v>91</v>
      </c>
      <c r="Q248" s="12" t="s">
        <v>90</v>
      </c>
      <c r="R248" s="12" t="s">
        <v>100</v>
      </c>
      <c r="S248" s="12" t="s">
        <v>89</v>
      </c>
      <c r="T248" s="12" t="s">
        <v>88</v>
      </c>
      <c r="U248" s="12" t="s">
        <v>107</v>
      </c>
      <c r="V248" s="12" t="s">
        <v>88</v>
      </c>
      <c r="W248" s="12" t="s">
        <v>107</v>
      </c>
      <c r="AD248" t="b">
        <f t="shared" si="9"/>
        <v>1</v>
      </c>
      <c r="AE248" t="b">
        <f t="shared" si="10"/>
        <v>1</v>
      </c>
      <c r="AF248" t="b">
        <f t="shared" si="11"/>
        <v>1</v>
      </c>
      <c r="AG248" t="b">
        <f t="shared" si="12"/>
        <v>1</v>
      </c>
      <c r="AH248" t="b">
        <f t="shared" si="13"/>
        <v>1</v>
      </c>
      <c r="AI248" t="b">
        <f t="shared" si="14"/>
        <v>1</v>
      </c>
      <c r="AJ248" t="b">
        <f t="shared" si="15"/>
        <v>1</v>
      </c>
      <c r="AK248" t="b">
        <f t="shared" si="16"/>
        <v>1</v>
      </c>
      <c r="AL248" t="b">
        <f t="shared" si="17"/>
        <v>1</v>
      </c>
    </row>
    <row r="249" spans="2:38" x14ac:dyDescent="0.4">
      <c r="B249" s="12" t="s">
        <v>94</v>
      </c>
      <c r="C249" s="12" t="s">
        <v>91</v>
      </c>
      <c r="D249" s="12" t="s">
        <v>95</v>
      </c>
      <c r="E249" s="12" t="s">
        <v>101</v>
      </c>
      <c r="F249" s="12" t="s">
        <v>89</v>
      </c>
      <c r="G249" s="12" t="s">
        <v>88</v>
      </c>
      <c r="H249" s="12" t="s">
        <v>108</v>
      </c>
      <c r="I249" s="12" t="s">
        <v>88</v>
      </c>
      <c r="J249" s="12" t="s">
        <v>108</v>
      </c>
      <c r="O249" s="12" t="s">
        <v>94</v>
      </c>
      <c r="P249" s="12" t="s">
        <v>91</v>
      </c>
      <c r="Q249" s="12" t="s">
        <v>95</v>
      </c>
      <c r="R249" s="12" t="s">
        <v>101</v>
      </c>
      <c r="S249" s="12" t="s">
        <v>89</v>
      </c>
      <c r="T249" s="12" t="s">
        <v>88</v>
      </c>
      <c r="U249" s="12" t="s">
        <v>108</v>
      </c>
      <c r="V249" s="12" t="s">
        <v>88</v>
      </c>
      <c r="W249" s="12" t="s">
        <v>108</v>
      </c>
      <c r="AD249" t="b">
        <f t="shared" si="9"/>
        <v>1</v>
      </c>
      <c r="AE249" t="b">
        <f t="shared" si="10"/>
        <v>1</v>
      </c>
      <c r="AF249" t="b">
        <f t="shared" si="11"/>
        <v>1</v>
      </c>
      <c r="AG249" t="b">
        <f t="shared" si="12"/>
        <v>1</v>
      </c>
      <c r="AH249" t="b">
        <f t="shared" si="13"/>
        <v>1</v>
      </c>
      <c r="AI249" t="b">
        <f t="shared" si="14"/>
        <v>1</v>
      </c>
      <c r="AJ249" t="b">
        <f t="shared" si="15"/>
        <v>1</v>
      </c>
      <c r="AK249" t="b">
        <f t="shared" si="16"/>
        <v>1</v>
      </c>
      <c r="AL249" t="b">
        <f t="shared" si="17"/>
        <v>1</v>
      </c>
    </row>
    <row r="255" spans="2:38" x14ac:dyDescent="0.4">
      <c r="B255" t="s">
        <v>148</v>
      </c>
      <c r="O255" t="s">
        <v>150</v>
      </c>
    </row>
    <row r="256" spans="2:38" x14ac:dyDescent="0.4">
      <c r="B256" t="b">
        <f>EXACT(B233,B244)</f>
        <v>1</v>
      </c>
      <c r="C256" t="b">
        <f t="shared" ref="C256:J256" si="18">EXACT(C233,C244)</f>
        <v>1</v>
      </c>
      <c r="D256" t="b">
        <f t="shared" si="18"/>
        <v>1</v>
      </c>
      <c r="E256" t="b">
        <f t="shared" si="18"/>
        <v>1</v>
      </c>
      <c r="F256" t="b">
        <f t="shared" si="18"/>
        <v>1</v>
      </c>
      <c r="G256" t="b">
        <f t="shared" si="18"/>
        <v>1</v>
      </c>
      <c r="H256" t="b">
        <f t="shared" si="18"/>
        <v>1</v>
      </c>
      <c r="I256" t="b">
        <f t="shared" si="18"/>
        <v>1</v>
      </c>
      <c r="J256" t="b">
        <f t="shared" si="18"/>
        <v>1</v>
      </c>
      <c r="O256" t="b">
        <f>EXACT(B233,O244)</f>
        <v>1</v>
      </c>
      <c r="P256" t="b">
        <f t="shared" ref="P256:W256" si="19">EXACT(C233,P244)</f>
        <v>1</v>
      </c>
      <c r="Q256" t="b">
        <f t="shared" si="19"/>
        <v>1</v>
      </c>
      <c r="R256" t="b">
        <f t="shared" si="19"/>
        <v>1</v>
      </c>
      <c r="S256" t="b">
        <f t="shared" si="19"/>
        <v>1</v>
      </c>
      <c r="T256" t="b">
        <f t="shared" si="19"/>
        <v>1</v>
      </c>
      <c r="U256" t="b">
        <f t="shared" si="19"/>
        <v>1</v>
      </c>
      <c r="V256" t="b">
        <f t="shared" si="19"/>
        <v>1</v>
      </c>
      <c r="W256" t="b">
        <f t="shared" si="19"/>
        <v>1</v>
      </c>
    </row>
    <row r="257" spans="2:23" x14ac:dyDescent="0.4">
      <c r="B257" t="b">
        <f t="shared" ref="B257:J257" si="20">EXACT(B234,B245)</f>
        <v>1</v>
      </c>
      <c r="C257" t="b">
        <f t="shared" si="20"/>
        <v>1</v>
      </c>
      <c r="D257" t="b">
        <f t="shared" si="20"/>
        <v>1</v>
      </c>
      <c r="E257" t="b">
        <f t="shared" si="20"/>
        <v>1</v>
      </c>
      <c r="F257" t="b">
        <f t="shared" si="20"/>
        <v>1</v>
      </c>
      <c r="G257" t="b">
        <f t="shared" si="20"/>
        <v>1</v>
      </c>
      <c r="H257" t="b">
        <f t="shared" si="20"/>
        <v>1</v>
      </c>
      <c r="I257" t="b">
        <f t="shared" si="20"/>
        <v>1</v>
      </c>
      <c r="J257" t="b">
        <f t="shared" si="20"/>
        <v>1</v>
      </c>
      <c r="O257" t="b">
        <f t="shared" ref="O257:O261" si="21">EXACT(B234,O245)</f>
        <v>1</v>
      </c>
      <c r="P257" t="b">
        <f t="shared" ref="P257:P261" si="22">EXACT(C234,P245)</f>
        <v>1</v>
      </c>
      <c r="Q257" t="b">
        <f t="shared" ref="Q257:Q261" si="23">EXACT(D234,Q245)</f>
        <v>1</v>
      </c>
      <c r="R257" t="b">
        <f t="shared" ref="R257:R261" si="24">EXACT(E234,R245)</f>
        <v>1</v>
      </c>
      <c r="S257" t="b">
        <f t="shared" ref="S257:S261" si="25">EXACT(F234,S245)</f>
        <v>1</v>
      </c>
      <c r="T257" t="b">
        <f t="shared" ref="T257:T261" si="26">EXACT(G234,T245)</f>
        <v>1</v>
      </c>
      <c r="U257" t="b">
        <f t="shared" ref="U257:U261" si="27">EXACT(H234,U245)</f>
        <v>1</v>
      </c>
      <c r="V257" t="b">
        <f t="shared" ref="V257:V261" si="28">EXACT(I234,V245)</f>
        <v>1</v>
      </c>
      <c r="W257" t="b">
        <f t="shared" ref="W257:W261" si="29">EXACT(J234,W245)</f>
        <v>1</v>
      </c>
    </row>
    <row r="258" spans="2:23" x14ac:dyDescent="0.4">
      <c r="B258" t="b">
        <f t="shared" ref="B258:J258" si="30">EXACT(B235,B246)</f>
        <v>1</v>
      </c>
      <c r="C258" t="b">
        <f t="shared" si="30"/>
        <v>1</v>
      </c>
      <c r="D258" t="b">
        <f t="shared" si="30"/>
        <v>1</v>
      </c>
      <c r="E258" t="b">
        <f t="shared" si="30"/>
        <v>1</v>
      </c>
      <c r="F258" t="b">
        <f t="shared" si="30"/>
        <v>1</v>
      </c>
      <c r="G258" t="b">
        <f t="shared" si="30"/>
        <v>1</v>
      </c>
      <c r="H258" t="b">
        <f t="shared" si="30"/>
        <v>1</v>
      </c>
      <c r="I258" t="b">
        <f t="shared" si="30"/>
        <v>1</v>
      </c>
      <c r="J258" t="b">
        <f t="shared" si="30"/>
        <v>1</v>
      </c>
      <c r="O258" t="b">
        <f t="shared" si="21"/>
        <v>1</v>
      </c>
      <c r="P258" t="b">
        <f t="shared" si="22"/>
        <v>1</v>
      </c>
      <c r="Q258" t="b">
        <f t="shared" si="23"/>
        <v>1</v>
      </c>
      <c r="R258" t="b">
        <f t="shared" si="24"/>
        <v>1</v>
      </c>
      <c r="S258" t="b">
        <f t="shared" si="25"/>
        <v>1</v>
      </c>
      <c r="T258" t="b">
        <f t="shared" si="26"/>
        <v>1</v>
      </c>
      <c r="U258" t="b">
        <f t="shared" si="27"/>
        <v>1</v>
      </c>
      <c r="V258" t="b">
        <f t="shared" si="28"/>
        <v>1</v>
      </c>
      <c r="W258" t="b">
        <f t="shared" si="29"/>
        <v>1</v>
      </c>
    </row>
    <row r="259" spans="2:23" x14ac:dyDescent="0.4">
      <c r="B259" t="b">
        <f t="shared" ref="B259:J259" si="31">EXACT(B236,B247)</f>
        <v>1</v>
      </c>
      <c r="C259" t="b">
        <f t="shared" si="31"/>
        <v>1</v>
      </c>
      <c r="D259" t="b">
        <f t="shared" si="31"/>
        <v>1</v>
      </c>
      <c r="E259" t="b">
        <f t="shared" si="31"/>
        <v>1</v>
      </c>
      <c r="F259" t="b">
        <f t="shared" si="31"/>
        <v>1</v>
      </c>
      <c r="G259" t="b">
        <f t="shared" si="31"/>
        <v>1</v>
      </c>
      <c r="H259" t="b">
        <f t="shared" si="31"/>
        <v>1</v>
      </c>
      <c r="I259" t="b">
        <f t="shared" si="31"/>
        <v>1</v>
      </c>
      <c r="J259" t="b">
        <f t="shared" si="31"/>
        <v>1</v>
      </c>
      <c r="O259" t="b">
        <f t="shared" si="21"/>
        <v>1</v>
      </c>
      <c r="P259" t="b">
        <f t="shared" si="22"/>
        <v>1</v>
      </c>
      <c r="Q259" t="b">
        <f t="shared" si="23"/>
        <v>1</v>
      </c>
      <c r="R259" t="b">
        <f t="shared" si="24"/>
        <v>1</v>
      </c>
      <c r="S259" t="b">
        <f t="shared" si="25"/>
        <v>1</v>
      </c>
      <c r="T259" t="b">
        <f t="shared" si="26"/>
        <v>1</v>
      </c>
      <c r="U259" t="b">
        <f t="shared" si="27"/>
        <v>1</v>
      </c>
      <c r="V259" t="b">
        <f t="shared" si="28"/>
        <v>1</v>
      </c>
      <c r="W259" t="b">
        <f t="shared" si="29"/>
        <v>1</v>
      </c>
    </row>
    <row r="260" spans="2:23" x14ac:dyDescent="0.4">
      <c r="B260" t="b">
        <f t="shared" ref="B260:J260" si="32">EXACT(B237,B248)</f>
        <v>1</v>
      </c>
      <c r="C260" t="b">
        <f t="shared" si="32"/>
        <v>1</v>
      </c>
      <c r="D260" t="b">
        <f t="shared" si="32"/>
        <v>1</v>
      </c>
      <c r="E260" t="b">
        <f t="shared" si="32"/>
        <v>1</v>
      </c>
      <c r="F260" t="b">
        <f t="shared" si="32"/>
        <v>1</v>
      </c>
      <c r="G260" t="b">
        <f t="shared" si="32"/>
        <v>1</v>
      </c>
      <c r="H260" t="b">
        <f t="shared" si="32"/>
        <v>1</v>
      </c>
      <c r="I260" t="b">
        <f t="shared" si="32"/>
        <v>1</v>
      </c>
      <c r="J260" t="b">
        <f t="shared" si="32"/>
        <v>1</v>
      </c>
      <c r="O260" t="b">
        <f t="shared" si="21"/>
        <v>1</v>
      </c>
      <c r="P260" t="b">
        <f t="shared" si="22"/>
        <v>1</v>
      </c>
      <c r="Q260" t="b">
        <f t="shared" si="23"/>
        <v>1</v>
      </c>
      <c r="R260" t="b">
        <f t="shared" si="24"/>
        <v>1</v>
      </c>
      <c r="S260" t="b">
        <f t="shared" si="25"/>
        <v>1</v>
      </c>
      <c r="T260" t="b">
        <f t="shared" si="26"/>
        <v>1</v>
      </c>
      <c r="U260" t="b">
        <f t="shared" si="27"/>
        <v>1</v>
      </c>
      <c r="V260" t="b">
        <f t="shared" si="28"/>
        <v>1</v>
      </c>
      <c r="W260" t="b">
        <f t="shared" si="29"/>
        <v>1</v>
      </c>
    </row>
    <row r="261" spans="2:23" x14ac:dyDescent="0.4">
      <c r="B261" t="b">
        <f t="shared" ref="B261:J261" si="33">EXACT(B238,B249)</f>
        <v>1</v>
      </c>
      <c r="C261" t="b">
        <f t="shared" si="33"/>
        <v>1</v>
      </c>
      <c r="D261" t="b">
        <f t="shared" si="33"/>
        <v>1</v>
      </c>
      <c r="E261" t="b">
        <f t="shared" si="33"/>
        <v>1</v>
      </c>
      <c r="F261" t="b">
        <f t="shared" si="33"/>
        <v>1</v>
      </c>
      <c r="G261" t="b">
        <f t="shared" si="33"/>
        <v>1</v>
      </c>
      <c r="H261" t="b">
        <f t="shared" si="33"/>
        <v>1</v>
      </c>
      <c r="I261" t="b">
        <f t="shared" si="33"/>
        <v>1</v>
      </c>
      <c r="J261" t="b">
        <f t="shared" si="33"/>
        <v>1</v>
      </c>
      <c r="O261" t="b">
        <f t="shared" si="21"/>
        <v>1</v>
      </c>
      <c r="P261" t="b">
        <f t="shared" si="22"/>
        <v>1</v>
      </c>
      <c r="Q261" t="b">
        <f t="shared" si="23"/>
        <v>1</v>
      </c>
      <c r="R261" t="b">
        <f t="shared" si="24"/>
        <v>1</v>
      </c>
      <c r="S261" t="b">
        <f t="shared" si="25"/>
        <v>1</v>
      </c>
      <c r="T261" t="b">
        <f t="shared" si="26"/>
        <v>1</v>
      </c>
      <c r="U261" t="b">
        <f t="shared" si="27"/>
        <v>1</v>
      </c>
      <c r="V261" t="b">
        <f t="shared" si="28"/>
        <v>1</v>
      </c>
      <c r="W261" t="b">
        <f t="shared" si="29"/>
        <v>1</v>
      </c>
    </row>
  </sheetData>
  <mergeCells count="1">
    <mergeCell ref="B3:L11"/>
  </mergeCells>
  <phoneticPr fontId="1"/>
  <conditionalFormatting sqref="M3:N11">
    <cfRule type="expression" dxfId="36" priority="8">
      <formula>$N3="OK"</formula>
    </cfRule>
    <cfRule type="expression" dxfId="35" priority="9">
      <formula>$N3="NG"</formula>
    </cfRule>
  </conditionalFormatting>
  <conditionalFormatting sqref="F2">
    <cfRule type="expression" dxfId="34" priority="7">
      <formula>COUNTIF(N3:N11,"NG")</formula>
    </cfRule>
  </conditionalFormatting>
  <conditionalFormatting sqref="A257:A261 B257:J264 A255:XFD256 K257:XFD261">
    <cfRule type="containsText" dxfId="33" priority="3" operator="containsText" text="FALSE">
      <formula>NOT(ISERROR(SEARCH("FALSE",A255)))</formula>
    </cfRule>
    <cfRule type="containsText" dxfId="32" priority="4" operator="containsText" text="TRUE">
      <formula>NOT(ISERROR(SEARCH("TRUE",A255)))</formula>
    </cfRule>
  </conditionalFormatting>
  <conditionalFormatting sqref="AD244:AS249">
    <cfRule type="containsText" dxfId="31" priority="1" operator="containsText" text="FALSE">
      <formula>NOT(ISERROR(SEARCH("FALSE",AD244)))</formula>
    </cfRule>
    <cfRule type="containsText" dxfId="30" priority="2" operator="containsText" text="TRUE">
      <formula>NOT(ISERROR(SEARCH("TRUE",AD244)))</formula>
    </cfRule>
  </conditionalFormatting>
  <dataValidations count="1">
    <dataValidation type="list" allowBlank="1" showInputMessage="1" showErrorMessage="1" sqref="N3:N11" xr:uid="{E954540E-8124-493E-9814-D9FC84144453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6E8C0-5F63-452F-86C4-37B6DE554B78}">
  <sheetPr>
    <tabColor rgb="FFFF0000"/>
  </sheetPr>
  <dimension ref="B1:AL239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14" x14ac:dyDescent="0.4">
      <c r="B1" s="7" t="str" cm="1">
        <f t="array" aca="1" ref="B1" ca="1">RIGHT(CELL("filename",B1),LEN(CELL("filename",B1))-FIND("]",CELL("filename",B1)))</f>
        <v>006</v>
      </c>
    </row>
    <row r="2" spans="2:14" x14ac:dyDescent="0.4">
      <c r="B2" t="str">
        <f ca="1">"【項番"&amp;B1&amp;":確認内容】"</f>
        <v>【項番006:確認内容】</v>
      </c>
      <c r="E2" s="8" t="s">
        <v>78</v>
      </c>
      <c r="F2" t="str">
        <f>IF(COUNTIF(N3:N11,"NG"), "NG", IF(COUNTIF(N3:N11,"OK"), "OK", ""))</f>
        <v>NG</v>
      </c>
    </row>
    <row r="3" spans="2:14" ht="18.75" customHeight="1" x14ac:dyDescent="0.4">
      <c r="B3" s="63" t="str" cm="1">
        <f t="array" aca="1" ref="B3" ca="1">INDIRECT("テスト仕様書_連動機能!AY"&amp;B1+3)</f>
        <v>・「I02:EXCELファイルへのエビデンス成型が完了しました。」が出力されること
・「I00:処理が正常に終了しました」が出力されてメニューに戻ること
・コンマ区切りのCSVファイルが作成されていること
・文字化けしていないExcelファイルが作成されていること
・ヘッダ部のセル背景のみ塗りつぶしされていること
・罫線が格子になっていること
・テーブルデータがファイルの内容に反映されていること
・ファイル名が「テーブル名_data_作成時点の日時」になっていること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8" t="s">
        <v>77</v>
      </c>
      <c r="N3" t="s">
        <v>153</v>
      </c>
    </row>
    <row r="4" spans="2:14" x14ac:dyDescent="0.4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8" t="s">
        <v>77</v>
      </c>
      <c r="N4" t="s">
        <v>153</v>
      </c>
    </row>
    <row r="5" spans="2:14" x14ac:dyDescent="0.4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8" t="s">
        <v>77</v>
      </c>
      <c r="N5" t="s">
        <v>153</v>
      </c>
    </row>
    <row r="6" spans="2:14" x14ac:dyDescent="0.4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8" t="s">
        <v>77</v>
      </c>
      <c r="N6" t="s">
        <v>153</v>
      </c>
    </row>
    <row r="7" spans="2:14" x14ac:dyDescent="0.4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8" t="s">
        <v>77</v>
      </c>
      <c r="N7" t="s">
        <v>153</v>
      </c>
    </row>
    <row r="8" spans="2:14" x14ac:dyDescent="0.4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8" t="s">
        <v>77</v>
      </c>
      <c r="N8" t="s">
        <v>153</v>
      </c>
    </row>
    <row r="9" spans="2:14" x14ac:dyDescent="0.4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8" t="s">
        <v>77</v>
      </c>
      <c r="N9" t="s">
        <v>152</v>
      </c>
    </row>
    <row r="10" spans="2:14" x14ac:dyDescent="0.4"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8" t="s">
        <v>77</v>
      </c>
      <c r="N10" t="s">
        <v>153</v>
      </c>
    </row>
    <row r="11" spans="2:14" x14ac:dyDescent="0.4"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8"/>
    </row>
    <row r="12" spans="2:14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14" x14ac:dyDescent="0.4">
      <c r="B13" t="s">
        <v>79</v>
      </c>
    </row>
    <row r="53" spans="2:2" x14ac:dyDescent="0.4">
      <c r="B53" t="s">
        <v>80</v>
      </c>
    </row>
    <row r="207" spans="2:2" x14ac:dyDescent="0.4">
      <c r="B207" t="s">
        <v>102</v>
      </c>
    </row>
    <row r="208" spans="2:2" x14ac:dyDescent="0.4">
      <c r="B208" t="s">
        <v>118</v>
      </c>
    </row>
    <row r="209" spans="2:38" x14ac:dyDescent="0.4">
      <c r="B209" t="s">
        <v>103</v>
      </c>
    </row>
    <row r="210" spans="2:38" x14ac:dyDescent="0.4">
      <c r="B210" s="12" t="s">
        <v>92</v>
      </c>
      <c r="C210" s="12" t="s">
        <v>81</v>
      </c>
      <c r="D210" s="12" t="s">
        <v>82</v>
      </c>
      <c r="E210" s="12" t="s">
        <v>96</v>
      </c>
      <c r="F210" s="12" t="s">
        <v>83</v>
      </c>
      <c r="G210" s="12" t="s">
        <v>84</v>
      </c>
      <c r="H210" s="12" t="s">
        <v>85</v>
      </c>
      <c r="I210" s="12" t="s">
        <v>86</v>
      </c>
      <c r="J210" s="12" t="s">
        <v>87</v>
      </c>
    </row>
    <row r="211" spans="2:38" x14ac:dyDescent="0.4">
      <c r="B211" s="12" t="s">
        <v>94</v>
      </c>
      <c r="C211" s="12" t="s">
        <v>91</v>
      </c>
      <c r="D211" s="12" t="s">
        <v>91</v>
      </c>
      <c r="E211" s="12" t="s">
        <v>97</v>
      </c>
      <c r="F211" s="12" t="s">
        <v>89</v>
      </c>
      <c r="G211" s="12" t="s">
        <v>88</v>
      </c>
      <c r="H211" s="12" t="s">
        <v>104</v>
      </c>
      <c r="I211" s="12" t="s">
        <v>88</v>
      </c>
      <c r="J211" s="12" t="s">
        <v>104</v>
      </c>
    </row>
    <row r="212" spans="2:38" x14ac:dyDescent="0.4">
      <c r="B212" s="12" t="s">
        <v>94</v>
      </c>
      <c r="C212" s="12" t="s">
        <v>91</v>
      </c>
      <c r="D212" s="12" t="s">
        <v>94</v>
      </c>
      <c r="E212" s="12" t="s">
        <v>98</v>
      </c>
      <c r="F212" s="12" t="s">
        <v>89</v>
      </c>
      <c r="G212" s="12" t="s">
        <v>88</v>
      </c>
      <c r="H212" s="12" t="s">
        <v>105</v>
      </c>
      <c r="I212" s="12" t="s">
        <v>88</v>
      </c>
      <c r="J212" s="12" t="s">
        <v>105</v>
      </c>
    </row>
    <row r="213" spans="2:38" x14ac:dyDescent="0.4">
      <c r="B213" s="12" t="s">
        <v>94</v>
      </c>
      <c r="C213" s="12" t="s">
        <v>91</v>
      </c>
      <c r="D213" s="12" t="s">
        <v>93</v>
      </c>
      <c r="E213" s="12" t="s">
        <v>99</v>
      </c>
      <c r="F213" s="12" t="s">
        <v>89</v>
      </c>
      <c r="G213" s="12" t="s">
        <v>88</v>
      </c>
      <c r="H213" s="12" t="s">
        <v>106</v>
      </c>
      <c r="I213" s="12" t="s">
        <v>88</v>
      </c>
      <c r="J213" s="12" t="s">
        <v>106</v>
      </c>
    </row>
    <row r="214" spans="2:38" x14ac:dyDescent="0.4">
      <c r="B214" s="12" t="s">
        <v>94</v>
      </c>
      <c r="C214" s="12" t="s">
        <v>91</v>
      </c>
      <c r="D214" s="12" t="s">
        <v>90</v>
      </c>
      <c r="E214" s="12" t="s">
        <v>100</v>
      </c>
      <c r="F214" s="12" t="s">
        <v>89</v>
      </c>
      <c r="G214" s="12" t="s">
        <v>88</v>
      </c>
      <c r="H214" s="12" t="s">
        <v>107</v>
      </c>
      <c r="I214" s="12" t="s">
        <v>88</v>
      </c>
      <c r="J214" s="12" t="s">
        <v>107</v>
      </c>
    </row>
    <row r="215" spans="2:38" x14ac:dyDescent="0.4">
      <c r="B215" s="12" t="s">
        <v>94</v>
      </c>
      <c r="C215" s="12" t="s">
        <v>91</v>
      </c>
      <c r="D215" s="12" t="s">
        <v>95</v>
      </c>
      <c r="E215" s="12" t="s">
        <v>101</v>
      </c>
      <c r="F215" s="12" t="s">
        <v>89</v>
      </c>
      <c r="G215" s="12" t="s">
        <v>88</v>
      </c>
      <c r="H215" s="12" t="s">
        <v>108</v>
      </c>
      <c r="I215" s="12" t="s">
        <v>88</v>
      </c>
      <c r="J215" s="12" t="s">
        <v>108</v>
      </c>
    </row>
    <row r="216" spans="2:38" x14ac:dyDescent="0.4">
      <c r="B216" s="12"/>
      <c r="C216" s="12"/>
      <c r="D216" s="12"/>
      <c r="E216" s="12"/>
      <c r="F216" s="12"/>
      <c r="G216" s="12"/>
      <c r="H216" s="12"/>
      <c r="I216" s="12"/>
      <c r="J216" s="12"/>
    </row>
    <row r="219" spans="2:38" x14ac:dyDescent="0.4">
      <c r="B219" s="12" t="s">
        <v>119</v>
      </c>
      <c r="C219" s="12"/>
      <c r="D219" s="12"/>
      <c r="O219" s="12" t="s">
        <v>120</v>
      </c>
    </row>
    <row r="220" spans="2:38" x14ac:dyDescent="0.4">
      <c r="B220" t="s">
        <v>124</v>
      </c>
      <c r="O220" t="s">
        <v>125</v>
      </c>
      <c r="AD220" t="s">
        <v>156</v>
      </c>
    </row>
    <row r="221" spans="2:38" x14ac:dyDescent="0.4">
      <c r="B221" s="12" t="s">
        <v>92</v>
      </c>
      <c r="C221" s="12" t="s">
        <v>81</v>
      </c>
      <c r="D221" s="12" t="s">
        <v>82</v>
      </c>
      <c r="E221" s="12" t="s">
        <v>96</v>
      </c>
      <c r="F221" s="12" t="s">
        <v>83</v>
      </c>
      <c r="G221" s="12" t="s">
        <v>84</v>
      </c>
      <c r="H221" s="12" t="s">
        <v>85</v>
      </c>
      <c r="I221" s="12" t="s">
        <v>86</v>
      </c>
      <c r="J221" s="12" t="s">
        <v>87</v>
      </c>
      <c r="O221" s="14" t="s">
        <v>92</v>
      </c>
      <c r="P221" s="14" t="s">
        <v>81</v>
      </c>
      <c r="Q221" s="14" t="s">
        <v>82</v>
      </c>
      <c r="R221" s="14" t="s">
        <v>96</v>
      </c>
      <c r="S221" s="14" t="s">
        <v>83</v>
      </c>
      <c r="T221" s="14" t="s">
        <v>84</v>
      </c>
      <c r="U221" s="14" t="s">
        <v>85</v>
      </c>
      <c r="V221" s="14" t="s">
        <v>86</v>
      </c>
      <c r="W221" s="14" t="s">
        <v>112</v>
      </c>
      <c r="AD221" t="b">
        <f>EXACT(B221,O221)</f>
        <v>1</v>
      </c>
      <c r="AE221" t="b">
        <f t="shared" ref="AE221:AL221" si="0">EXACT(C221,P221)</f>
        <v>1</v>
      </c>
      <c r="AF221" t="b">
        <f t="shared" si="0"/>
        <v>1</v>
      </c>
      <c r="AG221" t="b">
        <f t="shared" si="0"/>
        <v>1</v>
      </c>
      <c r="AH221" t="b">
        <f t="shared" si="0"/>
        <v>1</v>
      </c>
      <c r="AI221" t="b">
        <f t="shared" si="0"/>
        <v>1</v>
      </c>
      <c r="AJ221" t="b">
        <f t="shared" si="0"/>
        <v>1</v>
      </c>
      <c r="AK221" t="b">
        <f t="shared" si="0"/>
        <v>1</v>
      </c>
      <c r="AL221" t="b">
        <f t="shared" si="0"/>
        <v>0</v>
      </c>
    </row>
    <row r="222" spans="2:38" x14ac:dyDescent="0.4">
      <c r="B222" s="12" t="s">
        <v>94</v>
      </c>
      <c r="C222" s="12" t="s">
        <v>91</v>
      </c>
      <c r="D222" s="12" t="s">
        <v>91</v>
      </c>
      <c r="E222" s="12" t="s">
        <v>97</v>
      </c>
      <c r="F222" s="12" t="s">
        <v>89</v>
      </c>
      <c r="G222" s="12" t="s">
        <v>88</v>
      </c>
      <c r="H222" s="12" t="s">
        <v>104</v>
      </c>
      <c r="I222" s="12" t="s">
        <v>88</v>
      </c>
      <c r="J222" s="12" t="s">
        <v>104</v>
      </c>
      <c r="O222" s="15" t="s">
        <v>94</v>
      </c>
      <c r="P222" s="15" t="s">
        <v>91</v>
      </c>
      <c r="Q222" s="15" t="s">
        <v>91</v>
      </c>
      <c r="R222" s="15" t="s">
        <v>97</v>
      </c>
      <c r="S222" s="15" t="s">
        <v>89</v>
      </c>
      <c r="T222" s="15" t="s">
        <v>88</v>
      </c>
      <c r="U222" s="15" t="s">
        <v>104</v>
      </c>
      <c r="V222" s="15" t="s">
        <v>88</v>
      </c>
      <c r="W222" s="15" t="s">
        <v>113</v>
      </c>
      <c r="AD222" t="b">
        <f t="shared" ref="AD222:AD226" si="1">EXACT(B222,O222)</f>
        <v>1</v>
      </c>
      <c r="AE222" t="b">
        <f t="shared" ref="AE222:AE226" si="2">EXACT(C222,P222)</f>
        <v>1</v>
      </c>
      <c r="AF222" t="b">
        <f t="shared" ref="AF222:AF226" si="3">EXACT(D222,Q222)</f>
        <v>1</v>
      </c>
      <c r="AG222" t="b">
        <f t="shared" ref="AG222:AG226" si="4">EXACT(E222,R222)</f>
        <v>1</v>
      </c>
      <c r="AH222" t="b">
        <f t="shared" ref="AH222:AH226" si="5">EXACT(F222,S222)</f>
        <v>1</v>
      </c>
      <c r="AI222" t="b">
        <f t="shared" ref="AI222:AI226" si="6">EXACT(G222,T222)</f>
        <v>1</v>
      </c>
      <c r="AJ222" t="b">
        <f t="shared" ref="AJ222:AJ226" si="7">EXACT(H222,U222)</f>
        <v>1</v>
      </c>
      <c r="AK222" t="b">
        <f t="shared" ref="AK222:AK226" si="8">EXACT(I222,V222)</f>
        <v>1</v>
      </c>
      <c r="AL222" t="b">
        <f t="shared" ref="AL222:AL226" si="9">EXACT(J222,W222)</f>
        <v>0</v>
      </c>
    </row>
    <row r="223" spans="2:38" x14ac:dyDescent="0.4">
      <c r="B223" s="12" t="s">
        <v>94</v>
      </c>
      <c r="C223" s="12" t="s">
        <v>91</v>
      </c>
      <c r="D223" s="12" t="s">
        <v>94</v>
      </c>
      <c r="E223" s="12" t="s">
        <v>98</v>
      </c>
      <c r="F223" s="12" t="s">
        <v>89</v>
      </c>
      <c r="G223" s="12" t="s">
        <v>88</v>
      </c>
      <c r="H223" s="12" t="s">
        <v>105</v>
      </c>
      <c r="I223" s="12" t="s">
        <v>88</v>
      </c>
      <c r="J223" s="12" t="s">
        <v>105</v>
      </c>
      <c r="O223" s="15" t="s">
        <v>94</v>
      </c>
      <c r="P223" s="15" t="s">
        <v>91</v>
      </c>
      <c r="Q223" s="15" t="s">
        <v>94</v>
      </c>
      <c r="R223" s="15" t="s">
        <v>98</v>
      </c>
      <c r="S223" s="15" t="s">
        <v>89</v>
      </c>
      <c r="T223" s="15" t="s">
        <v>88</v>
      </c>
      <c r="U223" s="15" t="s">
        <v>105</v>
      </c>
      <c r="V223" s="15" t="s">
        <v>88</v>
      </c>
      <c r="W223" s="15" t="s">
        <v>114</v>
      </c>
      <c r="AD223" t="b">
        <f t="shared" si="1"/>
        <v>1</v>
      </c>
      <c r="AE223" t="b">
        <f t="shared" si="2"/>
        <v>1</v>
      </c>
      <c r="AF223" t="b">
        <f t="shared" si="3"/>
        <v>1</v>
      </c>
      <c r="AG223" t="b">
        <f t="shared" si="4"/>
        <v>1</v>
      </c>
      <c r="AH223" t="b">
        <f t="shared" si="5"/>
        <v>1</v>
      </c>
      <c r="AI223" t="b">
        <f t="shared" si="6"/>
        <v>1</v>
      </c>
      <c r="AJ223" t="b">
        <f t="shared" si="7"/>
        <v>1</v>
      </c>
      <c r="AK223" t="b">
        <f t="shared" si="8"/>
        <v>1</v>
      </c>
      <c r="AL223" t="b">
        <f t="shared" si="9"/>
        <v>0</v>
      </c>
    </row>
    <row r="224" spans="2:38" x14ac:dyDescent="0.4">
      <c r="B224" s="12" t="s">
        <v>94</v>
      </c>
      <c r="C224" s="12" t="s">
        <v>91</v>
      </c>
      <c r="D224" s="12" t="s">
        <v>93</v>
      </c>
      <c r="E224" s="12" t="s">
        <v>99</v>
      </c>
      <c r="F224" s="12" t="s">
        <v>89</v>
      </c>
      <c r="G224" s="12" t="s">
        <v>88</v>
      </c>
      <c r="H224" s="12" t="s">
        <v>106</v>
      </c>
      <c r="I224" s="12" t="s">
        <v>88</v>
      </c>
      <c r="J224" s="12" t="s">
        <v>106</v>
      </c>
      <c r="O224" s="15" t="s">
        <v>94</v>
      </c>
      <c r="P224" s="15" t="s">
        <v>91</v>
      </c>
      <c r="Q224" s="15" t="s">
        <v>93</v>
      </c>
      <c r="R224" s="15" t="s">
        <v>99</v>
      </c>
      <c r="S224" s="15" t="s">
        <v>89</v>
      </c>
      <c r="T224" s="15" t="s">
        <v>88</v>
      </c>
      <c r="U224" s="15" t="s">
        <v>106</v>
      </c>
      <c r="V224" s="15" t="s">
        <v>88</v>
      </c>
      <c r="W224" s="15" t="s">
        <v>115</v>
      </c>
      <c r="AD224" t="b">
        <f t="shared" si="1"/>
        <v>1</v>
      </c>
      <c r="AE224" t="b">
        <f t="shared" si="2"/>
        <v>1</v>
      </c>
      <c r="AF224" t="b">
        <f t="shared" si="3"/>
        <v>1</v>
      </c>
      <c r="AG224" t="b">
        <f t="shared" si="4"/>
        <v>1</v>
      </c>
      <c r="AH224" t="b">
        <f t="shared" si="5"/>
        <v>1</v>
      </c>
      <c r="AI224" t="b">
        <f t="shared" si="6"/>
        <v>1</v>
      </c>
      <c r="AJ224" t="b">
        <f t="shared" si="7"/>
        <v>1</v>
      </c>
      <c r="AK224" t="b">
        <f t="shared" si="8"/>
        <v>1</v>
      </c>
      <c r="AL224" t="b">
        <f t="shared" si="9"/>
        <v>0</v>
      </c>
    </row>
    <row r="225" spans="2:38" x14ac:dyDescent="0.4">
      <c r="B225" s="12" t="s">
        <v>94</v>
      </c>
      <c r="C225" s="12" t="s">
        <v>91</v>
      </c>
      <c r="D225" s="12" t="s">
        <v>90</v>
      </c>
      <c r="E225" s="12" t="s">
        <v>100</v>
      </c>
      <c r="F225" s="12" t="s">
        <v>89</v>
      </c>
      <c r="G225" s="12" t="s">
        <v>88</v>
      </c>
      <c r="H225" s="12" t="s">
        <v>107</v>
      </c>
      <c r="I225" s="12" t="s">
        <v>88</v>
      </c>
      <c r="J225" s="12" t="s">
        <v>107</v>
      </c>
      <c r="O225" s="15" t="s">
        <v>94</v>
      </c>
      <c r="P225" s="15" t="s">
        <v>91</v>
      </c>
      <c r="Q225" s="15" t="s">
        <v>90</v>
      </c>
      <c r="R225" s="15" t="s">
        <v>100</v>
      </c>
      <c r="S225" s="15" t="s">
        <v>89</v>
      </c>
      <c r="T225" s="15" t="s">
        <v>88</v>
      </c>
      <c r="U225" s="15" t="s">
        <v>107</v>
      </c>
      <c r="V225" s="15" t="s">
        <v>88</v>
      </c>
      <c r="W225" s="15" t="s">
        <v>116</v>
      </c>
      <c r="AD225" t="b">
        <f t="shared" si="1"/>
        <v>1</v>
      </c>
      <c r="AE225" t="b">
        <f t="shared" si="2"/>
        <v>1</v>
      </c>
      <c r="AF225" t="b">
        <f t="shared" si="3"/>
        <v>1</v>
      </c>
      <c r="AG225" t="b">
        <f t="shared" si="4"/>
        <v>1</v>
      </c>
      <c r="AH225" t="b">
        <f t="shared" si="5"/>
        <v>1</v>
      </c>
      <c r="AI225" t="b">
        <f t="shared" si="6"/>
        <v>1</v>
      </c>
      <c r="AJ225" t="b">
        <f t="shared" si="7"/>
        <v>1</v>
      </c>
      <c r="AK225" t="b">
        <f t="shared" si="8"/>
        <v>1</v>
      </c>
      <c r="AL225" t="b">
        <f t="shared" si="9"/>
        <v>0</v>
      </c>
    </row>
    <row r="226" spans="2:38" x14ac:dyDescent="0.4">
      <c r="B226" s="12" t="s">
        <v>94</v>
      </c>
      <c r="C226" s="12" t="s">
        <v>91</v>
      </c>
      <c r="D226" s="12" t="s">
        <v>95</v>
      </c>
      <c r="E226" s="12" t="s">
        <v>101</v>
      </c>
      <c r="F226" s="12" t="s">
        <v>89</v>
      </c>
      <c r="G226" s="12" t="s">
        <v>88</v>
      </c>
      <c r="H226" s="12" t="s">
        <v>108</v>
      </c>
      <c r="I226" s="12" t="s">
        <v>88</v>
      </c>
      <c r="J226" s="12" t="s">
        <v>108</v>
      </c>
      <c r="O226" s="15" t="s">
        <v>94</v>
      </c>
      <c r="P226" s="15" t="s">
        <v>91</v>
      </c>
      <c r="Q226" s="15" t="s">
        <v>95</v>
      </c>
      <c r="R226" s="15" t="s">
        <v>101</v>
      </c>
      <c r="S226" s="15" t="s">
        <v>89</v>
      </c>
      <c r="T226" s="15" t="s">
        <v>88</v>
      </c>
      <c r="U226" s="15" t="s">
        <v>108</v>
      </c>
      <c r="V226" s="15" t="s">
        <v>88</v>
      </c>
      <c r="W226" s="15" t="s">
        <v>108</v>
      </c>
      <c r="AD226" t="b">
        <f t="shared" si="1"/>
        <v>1</v>
      </c>
      <c r="AE226" t="b">
        <f t="shared" si="2"/>
        <v>1</v>
      </c>
      <c r="AF226" t="b">
        <f t="shared" si="3"/>
        <v>1</v>
      </c>
      <c r="AG226" t="b">
        <f t="shared" si="4"/>
        <v>1</v>
      </c>
      <c r="AH226" t="b">
        <f t="shared" si="5"/>
        <v>1</v>
      </c>
      <c r="AI226" t="b">
        <f t="shared" si="6"/>
        <v>1</v>
      </c>
      <c r="AJ226" t="b">
        <f t="shared" si="7"/>
        <v>1</v>
      </c>
      <c r="AK226" t="b">
        <f t="shared" si="8"/>
        <v>1</v>
      </c>
      <c r="AL226" t="b">
        <f t="shared" si="9"/>
        <v>1</v>
      </c>
    </row>
    <row r="233" spans="2:38" x14ac:dyDescent="0.4">
      <c r="B233" t="s">
        <v>147</v>
      </c>
      <c r="O233" t="s">
        <v>149</v>
      </c>
    </row>
    <row r="234" spans="2:38" x14ac:dyDescent="0.4">
      <c r="B234" t="b">
        <f>EXACT(B210,B221)</f>
        <v>1</v>
      </c>
      <c r="C234" t="b">
        <f t="shared" ref="C234:J234" si="10">EXACT(C210,C221)</f>
        <v>1</v>
      </c>
      <c r="D234" t="b">
        <f t="shared" si="10"/>
        <v>1</v>
      </c>
      <c r="E234" t="b">
        <f t="shared" si="10"/>
        <v>1</v>
      </c>
      <c r="F234" t="b">
        <f t="shared" si="10"/>
        <v>1</v>
      </c>
      <c r="G234" t="b">
        <f t="shared" si="10"/>
        <v>1</v>
      </c>
      <c r="H234" t="b">
        <f t="shared" si="10"/>
        <v>1</v>
      </c>
      <c r="I234" t="b">
        <f t="shared" si="10"/>
        <v>1</v>
      </c>
      <c r="J234" t="b">
        <f t="shared" si="10"/>
        <v>1</v>
      </c>
      <c r="O234" t="b">
        <f>EXACT(B210,O221)</f>
        <v>1</v>
      </c>
      <c r="P234" t="b">
        <f t="shared" ref="P234:W234" si="11">EXACT(C210,P221)</f>
        <v>1</v>
      </c>
      <c r="Q234" t="b">
        <f t="shared" si="11"/>
        <v>1</v>
      </c>
      <c r="R234" t="b">
        <f t="shared" si="11"/>
        <v>1</v>
      </c>
      <c r="S234" t="b">
        <f t="shared" si="11"/>
        <v>1</v>
      </c>
      <c r="T234" t="b">
        <f t="shared" si="11"/>
        <v>1</v>
      </c>
      <c r="U234" t="b">
        <f t="shared" si="11"/>
        <v>1</v>
      </c>
      <c r="V234" t="b">
        <f t="shared" si="11"/>
        <v>1</v>
      </c>
      <c r="W234" t="b">
        <f t="shared" si="11"/>
        <v>0</v>
      </c>
    </row>
    <row r="235" spans="2:38" x14ac:dyDescent="0.4">
      <c r="B235" t="b">
        <f t="shared" ref="B235:J235" si="12">EXACT(B211,B222)</f>
        <v>1</v>
      </c>
      <c r="C235" t="b">
        <f t="shared" si="12"/>
        <v>1</v>
      </c>
      <c r="D235" t="b">
        <f t="shared" si="12"/>
        <v>1</v>
      </c>
      <c r="E235" t="b">
        <f t="shared" si="12"/>
        <v>1</v>
      </c>
      <c r="F235" t="b">
        <f t="shared" si="12"/>
        <v>1</v>
      </c>
      <c r="G235" t="b">
        <f t="shared" si="12"/>
        <v>1</v>
      </c>
      <c r="H235" t="b">
        <f t="shared" si="12"/>
        <v>1</v>
      </c>
      <c r="I235" t="b">
        <f t="shared" si="12"/>
        <v>1</v>
      </c>
      <c r="J235" t="b">
        <f t="shared" si="12"/>
        <v>1</v>
      </c>
      <c r="O235" t="b">
        <f t="shared" ref="O235:O239" si="13">EXACT(B211,O222)</f>
        <v>1</v>
      </c>
      <c r="P235" t="b">
        <f t="shared" ref="P235:P239" si="14">EXACT(C211,P222)</f>
        <v>1</v>
      </c>
      <c r="Q235" t="b">
        <f t="shared" ref="Q235:Q239" si="15">EXACT(D211,Q222)</f>
        <v>1</v>
      </c>
      <c r="R235" t="b">
        <f t="shared" ref="R235:R239" si="16">EXACT(E211,R222)</f>
        <v>1</v>
      </c>
      <c r="S235" t="b">
        <f t="shared" ref="S235:S239" si="17">EXACT(F211,S222)</f>
        <v>1</v>
      </c>
      <c r="T235" t="b">
        <f t="shared" ref="T235:T239" si="18">EXACT(G211,T222)</f>
        <v>1</v>
      </c>
      <c r="U235" t="b">
        <f t="shared" ref="U235:U239" si="19">EXACT(H211,U222)</f>
        <v>1</v>
      </c>
      <c r="V235" t="b">
        <f t="shared" ref="V235:V239" si="20">EXACT(I211,V222)</f>
        <v>1</v>
      </c>
      <c r="W235" t="b">
        <f t="shared" ref="W235:W238" si="21">EXACT(J211,W222)</f>
        <v>0</v>
      </c>
    </row>
    <row r="236" spans="2:38" x14ac:dyDescent="0.4">
      <c r="B236" t="b">
        <f t="shared" ref="B236:J236" si="22">EXACT(B212,B223)</f>
        <v>1</v>
      </c>
      <c r="C236" t="b">
        <f t="shared" si="22"/>
        <v>1</v>
      </c>
      <c r="D236" t="b">
        <f t="shared" si="22"/>
        <v>1</v>
      </c>
      <c r="E236" t="b">
        <f t="shared" si="22"/>
        <v>1</v>
      </c>
      <c r="F236" t="b">
        <f t="shared" si="22"/>
        <v>1</v>
      </c>
      <c r="G236" t="b">
        <f t="shared" si="22"/>
        <v>1</v>
      </c>
      <c r="H236" t="b">
        <f t="shared" si="22"/>
        <v>1</v>
      </c>
      <c r="I236" t="b">
        <f t="shared" si="22"/>
        <v>1</v>
      </c>
      <c r="J236" t="b">
        <f t="shared" si="22"/>
        <v>1</v>
      </c>
      <c r="O236" t="b">
        <f t="shared" si="13"/>
        <v>1</v>
      </c>
      <c r="P236" t="b">
        <f t="shared" si="14"/>
        <v>1</v>
      </c>
      <c r="Q236" t="b">
        <f t="shared" si="15"/>
        <v>1</v>
      </c>
      <c r="R236" t="b">
        <f t="shared" si="16"/>
        <v>1</v>
      </c>
      <c r="S236" t="b">
        <f t="shared" si="17"/>
        <v>1</v>
      </c>
      <c r="T236" t="b">
        <f t="shared" si="18"/>
        <v>1</v>
      </c>
      <c r="U236" t="b">
        <f t="shared" si="19"/>
        <v>1</v>
      </c>
      <c r="V236" t="b">
        <f t="shared" si="20"/>
        <v>1</v>
      </c>
      <c r="W236" t="b">
        <f t="shared" si="21"/>
        <v>0</v>
      </c>
    </row>
    <row r="237" spans="2:38" x14ac:dyDescent="0.4">
      <c r="B237" t="b">
        <f t="shared" ref="B237:J237" si="23">EXACT(B213,B224)</f>
        <v>1</v>
      </c>
      <c r="C237" t="b">
        <f t="shared" si="23"/>
        <v>1</v>
      </c>
      <c r="D237" t="b">
        <f t="shared" si="23"/>
        <v>1</v>
      </c>
      <c r="E237" t="b">
        <f t="shared" si="23"/>
        <v>1</v>
      </c>
      <c r="F237" t="b">
        <f t="shared" si="23"/>
        <v>1</v>
      </c>
      <c r="G237" t="b">
        <f t="shared" si="23"/>
        <v>1</v>
      </c>
      <c r="H237" t="b">
        <f t="shared" si="23"/>
        <v>1</v>
      </c>
      <c r="I237" t="b">
        <f t="shared" si="23"/>
        <v>1</v>
      </c>
      <c r="J237" t="b">
        <f t="shared" si="23"/>
        <v>1</v>
      </c>
      <c r="O237" t="b">
        <f t="shared" si="13"/>
        <v>1</v>
      </c>
      <c r="P237" t="b">
        <f t="shared" si="14"/>
        <v>1</v>
      </c>
      <c r="Q237" t="b">
        <f t="shared" si="15"/>
        <v>1</v>
      </c>
      <c r="R237" t="b">
        <f t="shared" si="16"/>
        <v>1</v>
      </c>
      <c r="S237" t="b">
        <f t="shared" si="17"/>
        <v>1</v>
      </c>
      <c r="T237" t="b">
        <f t="shared" si="18"/>
        <v>1</v>
      </c>
      <c r="U237" t="b">
        <f t="shared" si="19"/>
        <v>1</v>
      </c>
      <c r="V237" t="b">
        <f t="shared" si="20"/>
        <v>1</v>
      </c>
      <c r="W237" t="b">
        <f t="shared" si="21"/>
        <v>0</v>
      </c>
    </row>
    <row r="238" spans="2:38" x14ac:dyDescent="0.4">
      <c r="B238" t="b">
        <f t="shared" ref="B238:J238" si="24">EXACT(B214,B225)</f>
        <v>1</v>
      </c>
      <c r="C238" t="b">
        <f t="shared" si="24"/>
        <v>1</v>
      </c>
      <c r="D238" t="b">
        <f t="shared" si="24"/>
        <v>1</v>
      </c>
      <c r="E238" t="b">
        <f t="shared" si="24"/>
        <v>1</v>
      </c>
      <c r="F238" t="b">
        <f t="shared" si="24"/>
        <v>1</v>
      </c>
      <c r="G238" t="b">
        <f t="shared" si="24"/>
        <v>1</v>
      </c>
      <c r="H238" t="b">
        <f t="shared" si="24"/>
        <v>1</v>
      </c>
      <c r="I238" t="b">
        <f t="shared" si="24"/>
        <v>1</v>
      </c>
      <c r="J238" t="b">
        <f t="shared" si="24"/>
        <v>1</v>
      </c>
      <c r="O238" t="b">
        <f t="shared" si="13"/>
        <v>1</v>
      </c>
      <c r="P238" t="b">
        <f t="shared" si="14"/>
        <v>1</v>
      </c>
      <c r="Q238" t="b">
        <f t="shared" si="15"/>
        <v>1</v>
      </c>
      <c r="R238" t="b">
        <f t="shared" si="16"/>
        <v>1</v>
      </c>
      <c r="S238" t="b">
        <f t="shared" si="17"/>
        <v>1</v>
      </c>
      <c r="T238" t="b">
        <f t="shared" si="18"/>
        <v>1</v>
      </c>
      <c r="U238" t="b">
        <f t="shared" si="19"/>
        <v>1</v>
      </c>
      <c r="V238" t="b">
        <f t="shared" si="20"/>
        <v>1</v>
      </c>
      <c r="W238" t="b">
        <f t="shared" si="21"/>
        <v>0</v>
      </c>
    </row>
    <row r="239" spans="2:38" x14ac:dyDescent="0.4">
      <c r="B239" t="b">
        <f t="shared" ref="B239:J239" si="25">EXACT(B215,B226)</f>
        <v>1</v>
      </c>
      <c r="C239" t="b">
        <f t="shared" si="25"/>
        <v>1</v>
      </c>
      <c r="D239" t="b">
        <f t="shared" si="25"/>
        <v>1</v>
      </c>
      <c r="E239" t="b">
        <f t="shared" si="25"/>
        <v>1</v>
      </c>
      <c r="F239" t="b">
        <f t="shared" si="25"/>
        <v>1</v>
      </c>
      <c r="G239" t="b">
        <f t="shared" si="25"/>
        <v>1</v>
      </c>
      <c r="H239" t="b">
        <f t="shared" si="25"/>
        <v>1</v>
      </c>
      <c r="I239" t="b">
        <f t="shared" si="25"/>
        <v>1</v>
      </c>
      <c r="J239" t="b">
        <f t="shared" si="25"/>
        <v>1</v>
      </c>
      <c r="O239" t="b">
        <f t="shared" si="13"/>
        <v>1</v>
      </c>
      <c r="P239" t="b">
        <f t="shared" si="14"/>
        <v>1</v>
      </c>
      <c r="Q239" t="b">
        <f t="shared" si="15"/>
        <v>1</v>
      </c>
      <c r="R239" t="b">
        <f t="shared" si="16"/>
        <v>1</v>
      </c>
      <c r="S239" t="b">
        <f t="shared" si="17"/>
        <v>1</v>
      </c>
      <c r="T239" t="b">
        <f t="shared" si="18"/>
        <v>1</v>
      </c>
      <c r="U239" t="b">
        <f t="shared" si="19"/>
        <v>1</v>
      </c>
      <c r="V239" t="b">
        <f t="shared" si="20"/>
        <v>1</v>
      </c>
      <c r="W239" t="b">
        <f>EXACT(J215,W226)</f>
        <v>1</v>
      </c>
    </row>
  </sheetData>
  <mergeCells count="1">
    <mergeCell ref="B3:L11"/>
  </mergeCells>
  <phoneticPr fontId="1"/>
  <conditionalFormatting sqref="M3:N11">
    <cfRule type="expression" dxfId="29" priority="6">
      <formula>$N3="OK"</formula>
    </cfRule>
    <cfRule type="expression" dxfId="28" priority="7">
      <formula>$N3="NG"</formula>
    </cfRule>
  </conditionalFormatting>
  <conditionalFormatting sqref="F2">
    <cfRule type="expression" dxfId="27" priority="5">
      <formula>COUNTIF(N3:N11,"NG")</formula>
    </cfRule>
  </conditionalFormatting>
  <conditionalFormatting sqref="A233:XFD242">
    <cfRule type="containsText" dxfId="26" priority="3" operator="containsText" text="FALSE">
      <formula>NOT(ISERROR(SEARCH("FALSE",A233)))</formula>
    </cfRule>
    <cfRule type="containsText" dxfId="25" priority="4" operator="containsText" text="TRUE">
      <formula>NOT(ISERROR(SEARCH("TRUE",A233)))</formula>
    </cfRule>
  </conditionalFormatting>
  <conditionalFormatting sqref="AD221:AL226">
    <cfRule type="containsText" dxfId="24" priority="1" operator="containsText" text="FALSE">
      <formula>NOT(ISERROR(SEARCH("FALSE",AD221)))</formula>
    </cfRule>
    <cfRule type="containsText" dxfId="23" priority="2" operator="containsText" text="TRUE">
      <formula>NOT(ISERROR(SEARCH("TRUE",AD221)))</formula>
    </cfRule>
  </conditionalFormatting>
  <dataValidations count="1">
    <dataValidation type="list" allowBlank="1" showInputMessage="1" showErrorMessage="1" sqref="N3:N11" xr:uid="{3836C823-9127-4903-98BA-2F53C0D1B7F5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9AF-E3EE-4D82-B970-8704B8EFF0AD}">
  <dimension ref="B1:N56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14" x14ac:dyDescent="0.4">
      <c r="B1" s="7" t="str" cm="1">
        <f t="array" aca="1" ref="B1" ca="1">RIGHT(CELL("filename",B1),LEN(CELL("filename",B1))-FIND("]",CELL("filename",B1)))</f>
        <v>011</v>
      </c>
    </row>
    <row r="2" spans="2:14" x14ac:dyDescent="0.4">
      <c r="B2" t="str">
        <f ca="1">"【項番"&amp;B1&amp;":確認内容】"</f>
        <v>【項番011:確認内容】</v>
      </c>
      <c r="E2" s="8" t="s">
        <v>78</v>
      </c>
      <c r="F2" t="str">
        <f>IF(COUNTIF(N3:N11,"NG"), "NG", IF(COUNTIF(N3:N11,"OK"), "OK", ""))</f>
        <v>OK</v>
      </c>
    </row>
    <row r="3" spans="2:14" ht="18.75" customHeight="1" x14ac:dyDescent="0.4">
      <c r="B3" s="63" t="str" cm="1">
        <f t="array" aca="1" ref="B3" ca="1">INDIRECT("テスト仕様書_連動機能!AY"&amp;B1+3)</f>
        <v>・「E03:TBLデータが存在しません」が出力されること
・「E02:処理に失敗しました。」が出力されてメニューに戻ること
・新規にファイルが作成されていないこと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8" t="s">
        <v>77</v>
      </c>
      <c r="N3" t="s">
        <v>153</v>
      </c>
    </row>
    <row r="4" spans="2:14" x14ac:dyDescent="0.4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8" t="s">
        <v>77</v>
      </c>
      <c r="N4" t="s">
        <v>153</v>
      </c>
    </row>
    <row r="5" spans="2:14" x14ac:dyDescent="0.4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8" t="s">
        <v>77</v>
      </c>
      <c r="N5" t="s">
        <v>153</v>
      </c>
    </row>
    <row r="6" spans="2:14" x14ac:dyDescent="0.4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8"/>
    </row>
    <row r="7" spans="2:14" x14ac:dyDescent="0.4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8"/>
    </row>
    <row r="8" spans="2:14" x14ac:dyDescent="0.4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8"/>
    </row>
    <row r="9" spans="2:14" x14ac:dyDescent="0.4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8"/>
    </row>
    <row r="10" spans="2:14" x14ac:dyDescent="0.4"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8"/>
    </row>
    <row r="11" spans="2:14" x14ac:dyDescent="0.4"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8"/>
    </row>
    <row r="12" spans="2:14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14" x14ac:dyDescent="0.4">
      <c r="B13" t="s">
        <v>79</v>
      </c>
    </row>
    <row r="56" spans="2:2" x14ac:dyDescent="0.4">
      <c r="B56" t="s">
        <v>80</v>
      </c>
    </row>
  </sheetData>
  <mergeCells count="1">
    <mergeCell ref="B3:L11"/>
  </mergeCells>
  <phoneticPr fontId="1"/>
  <conditionalFormatting sqref="M3:N11">
    <cfRule type="expression" dxfId="22" priority="2">
      <formula>$N3="OK"</formula>
    </cfRule>
    <cfRule type="expression" dxfId="21" priority="3">
      <formula>$N3="NG"</formula>
    </cfRule>
  </conditionalFormatting>
  <conditionalFormatting sqref="F2">
    <cfRule type="expression" dxfId="20" priority="1">
      <formula>COUNTIF(N3:N11,"NG")</formula>
    </cfRule>
  </conditionalFormatting>
  <dataValidations count="1">
    <dataValidation type="list" allowBlank="1" showInputMessage="1" showErrorMessage="1" sqref="N3:N11" xr:uid="{E1312F9E-3791-43E1-AB17-A94CB9A8D009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CF466-97BE-4612-BC97-6F4D7B7907B6}">
  <dimension ref="B1:N68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14" x14ac:dyDescent="0.4">
      <c r="B1" s="7" t="str" cm="1">
        <f t="array" aca="1" ref="B1" ca="1">RIGHT(CELL("filename",B1),LEN(CELL("filename",B1))-FIND("]",CELL("filename",B1)))</f>
        <v>014</v>
      </c>
    </row>
    <row r="2" spans="2:14" x14ac:dyDescent="0.4">
      <c r="B2" t="str">
        <f ca="1">"【項番"&amp;B1&amp;":確認内容】"</f>
        <v>【項番014:確認内容】</v>
      </c>
      <c r="E2" s="8" t="s">
        <v>78</v>
      </c>
      <c r="F2" t="str">
        <f>IF(COUNTIF(N3:N11,"NG"), "NG", IF(COUNTIF(N3:N11,"OK"), "OK", ""))</f>
        <v>OK</v>
      </c>
    </row>
    <row r="3" spans="2:14" ht="18.75" customHeight="1" x14ac:dyDescent="0.4">
      <c r="B3" s="63" t="str" cm="1">
        <f t="array" aca="1" ref="B3" ca="1">INDIRECT("テスト仕様書_連動機能!AY"&amp;B1+3)</f>
        <v>・「E02:TBLデータ取得に失敗しました。」が出力されること
・「E02:処理に失敗しました。」が出力されてメニューに戻ること
・CSVファイルが作成されていないこと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8" t="s">
        <v>77</v>
      </c>
      <c r="N3" t="s">
        <v>153</v>
      </c>
    </row>
    <row r="4" spans="2:14" x14ac:dyDescent="0.4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8" t="s">
        <v>77</v>
      </c>
      <c r="N4" t="s">
        <v>153</v>
      </c>
    </row>
    <row r="5" spans="2:14" x14ac:dyDescent="0.4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8" t="s">
        <v>77</v>
      </c>
      <c r="N5" t="s">
        <v>153</v>
      </c>
    </row>
    <row r="6" spans="2:14" x14ac:dyDescent="0.4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8"/>
    </row>
    <row r="7" spans="2:14" x14ac:dyDescent="0.4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8"/>
    </row>
    <row r="8" spans="2:14" x14ac:dyDescent="0.4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8"/>
    </row>
    <row r="9" spans="2:14" x14ac:dyDescent="0.4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8"/>
    </row>
    <row r="10" spans="2:14" x14ac:dyDescent="0.4"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8"/>
    </row>
    <row r="11" spans="2:14" x14ac:dyDescent="0.4"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8"/>
    </row>
    <row r="12" spans="2:14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14" x14ac:dyDescent="0.4">
      <c r="B13" t="s">
        <v>79</v>
      </c>
    </row>
    <row r="68" spans="2:2" x14ac:dyDescent="0.4">
      <c r="B68" t="s">
        <v>80</v>
      </c>
    </row>
  </sheetData>
  <mergeCells count="1">
    <mergeCell ref="B3:L11"/>
  </mergeCells>
  <phoneticPr fontId="1"/>
  <conditionalFormatting sqref="M3:N11">
    <cfRule type="expression" dxfId="19" priority="2">
      <formula>$N3="OK"</formula>
    </cfRule>
    <cfRule type="expression" dxfId="18" priority="3">
      <formula>$N3="NG"</formula>
    </cfRule>
  </conditionalFormatting>
  <conditionalFormatting sqref="F2">
    <cfRule type="expression" dxfId="17" priority="1">
      <formula>COUNTIF(N3:N11,"NG")</formula>
    </cfRule>
  </conditionalFormatting>
  <dataValidations count="1">
    <dataValidation type="list" allowBlank="1" showInputMessage="1" showErrorMessage="1" sqref="N3:N11" xr:uid="{636B851F-986F-4861-931F-0624B57F34ED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36D2F-549C-4516-9C66-9110B73DB115}">
  <dimension ref="B1:N36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14" x14ac:dyDescent="0.4">
      <c r="B1" s="7" t="str" cm="1">
        <f t="array" aca="1" ref="B1" ca="1">RIGHT(CELL("filename",B1),LEN(CELL("filename",B1))-FIND("]",CELL("filename",B1)))</f>
        <v>015</v>
      </c>
    </row>
    <row r="2" spans="2:14" x14ac:dyDescent="0.4">
      <c r="B2" t="str">
        <f ca="1">"【項番"&amp;B1&amp;":確認内容】"</f>
        <v>【項番015:確認内容】</v>
      </c>
      <c r="E2" s="8" t="s">
        <v>78</v>
      </c>
      <c r="F2" t="str">
        <f>IF(COUNTIF(N3:N11,"NG"), "NG", IF(COUNTIF(N3:N11,"OK"), "OK", ""))</f>
        <v>OK</v>
      </c>
    </row>
    <row r="3" spans="2:14" ht="18.75" customHeight="1" x14ac:dyDescent="0.4">
      <c r="B3" s="63" t="str" cm="1">
        <f t="array" aca="1" ref="B3" ca="1">INDIRECT("テスト仕様書_連動機能!AY"&amp;B1+3)</f>
        <v>・「E04:1から3で入力してください」が出力されること
・「E02:処理に失敗しました。」が出力されてメニューに戻ること
・CSVファイルが作成されていないこと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8" t="s">
        <v>77</v>
      </c>
      <c r="N3" t="s">
        <v>153</v>
      </c>
    </row>
    <row r="4" spans="2:14" x14ac:dyDescent="0.4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8" t="s">
        <v>77</v>
      </c>
      <c r="N4" t="s">
        <v>153</v>
      </c>
    </row>
    <row r="5" spans="2:14" x14ac:dyDescent="0.4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8" t="s">
        <v>77</v>
      </c>
      <c r="N5" t="s">
        <v>153</v>
      </c>
    </row>
    <row r="6" spans="2:14" x14ac:dyDescent="0.4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8"/>
    </row>
    <row r="7" spans="2:14" x14ac:dyDescent="0.4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8"/>
    </row>
    <row r="8" spans="2:14" x14ac:dyDescent="0.4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8"/>
    </row>
    <row r="9" spans="2:14" x14ac:dyDescent="0.4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8"/>
    </row>
    <row r="10" spans="2:14" x14ac:dyDescent="0.4"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8"/>
    </row>
    <row r="11" spans="2:14" x14ac:dyDescent="0.4"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8"/>
    </row>
    <row r="12" spans="2:14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14" x14ac:dyDescent="0.4">
      <c r="B13" t="s">
        <v>79</v>
      </c>
    </row>
    <row r="36" spans="2:2" x14ac:dyDescent="0.4">
      <c r="B36" t="s">
        <v>80</v>
      </c>
    </row>
  </sheetData>
  <mergeCells count="1">
    <mergeCell ref="B3:L11"/>
  </mergeCells>
  <phoneticPr fontId="1"/>
  <conditionalFormatting sqref="M3:N11">
    <cfRule type="expression" dxfId="16" priority="2">
      <formula>$N3="OK"</formula>
    </cfRule>
    <cfRule type="expression" dxfId="15" priority="3">
      <formula>$N3="NG"</formula>
    </cfRule>
  </conditionalFormatting>
  <conditionalFormatting sqref="F2">
    <cfRule type="expression" dxfId="14" priority="1">
      <formula>COUNTIF(N3:N11,"NG")</formula>
    </cfRule>
  </conditionalFormatting>
  <dataValidations count="1">
    <dataValidation type="list" allowBlank="1" showInputMessage="1" showErrorMessage="1" sqref="N3:N11" xr:uid="{8A012DB3-ED46-4F8C-88BB-EC927F45797A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518EE-90BC-44D3-B08A-F2A921B57031}">
  <dimension ref="B1:N216"/>
  <sheetViews>
    <sheetView zoomScale="70" zoomScaleNormal="70" workbookViewId="0">
      <selection activeCell="B3" sqref="B3:L11"/>
    </sheetView>
  </sheetViews>
  <sheetFormatPr defaultColWidth="6.625" defaultRowHeight="18.75" x14ac:dyDescent="0.4"/>
  <sheetData>
    <row r="1" spans="2:14" x14ac:dyDescent="0.4">
      <c r="B1" s="7" t="str" cm="1">
        <f t="array" aca="1" ref="B1" ca="1">RIGHT(CELL("filename",B1),LEN(CELL("filename",B1))-FIND("]",CELL("filename",B1)))</f>
        <v>016</v>
      </c>
    </row>
    <row r="2" spans="2:14" x14ac:dyDescent="0.4">
      <c r="B2" t="str">
        <f ca="1">"【項番"&amp;B1&amp;":確認内容】"</f>
        <v>【項番016:確認内容】</v>
      </c>
      <c r="E2" s="8" t="s">
        <v>78</v>
      </c>
      <c r="F2" t="str">
        <f>IF(COUNTIF(N3:N11,"NG"), "NG", IF(COUNTIF(N3:N11,"OK"), "OK", ""))</f>
        <v>OK</v>
      </c>
    </row>
    <row r="3" spans="2:14" ht="18.75" customHeight="1" x14ac:dyDescent="0.4">
      <c r="B3" s="63" t="str" cm="1">
        <f t="array" aca="1" ref="B3" ca="1">INDIRECT("テスト仕様書_連動機能!AY"&amp;B1+3)</f>
        <v>・「E04:1または2でで入力してください」が出力されること
・「E02:処理に失敗しました。」が出力されてメニューに戻ること
・コンマ区切りのCSVファイルが作成されていること
・テーブルデータがファイルの内容に反映されていること
・ファイル名が「テーブル名_data_作成時点の日時」になっていること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8" t="s">
        <v>77</v>
      </c>
      <c r="N3" t="s">
        <v>153</v>
      </c>
    </row>
    <row r="4" spans="2:14" x14ac:dyDescent="0.4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8" t="s">
        <v>77</v>
      </c>
      <c r="N4" t="s">
        <v>153</v>
      </c>
    </row>
    <row r="5" spans="2:14" x14ac:dyDescent="0.4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8" t="s">
        <v>77</v>
      </c>
      <c r="N5" t="s">
        <v>153</v>
      </c>
    </row>
    <row r="6" spans="2:14" x14ac:dyDescent="0.4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8" t="s">
        <v>77</v>
      </c>
      <c r="N6" t="s">
        <v>153</v>
      </c>
    </row>
    <row r="7" spans="2:14" x14ac:dyDescent="0.4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8" t="s">
        <v>77</v>
      </c>
      <c r="N7" t="s">
        <v>153</v>
      </c>
    </row>
    <row r="8" spans="2:14" x14ac:dyDescent="0.4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8"/>
    </row>
    <row r="9" spans="2:14" x14ac:dyDescent="0.4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8"/>
    </row>
    <row r="10" spans="2:14" x14ac:dyDescent="0.4"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8"/>
    </row>
    <row r="11" spans="2:14" x14ac:dyDescent="0.4"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8"/>
    </row>
    <row r="12" spans="2:14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14" x14ac:dyDescent="0.4">
      <c r="B13" t="s">
        <v>79</v>
      </c>
    </row>
    <row r="44" spans="2:2" x14ac:dyDescent="0.4">
      <c r="B44" t="s">
        <v>80</v>
      </c>
    </row>
    <row r="185" spans="2:10" x14ac:dyDescent="0.4">
      <c r="B185" t="s">
        <v>102</v>
      </c>
    </row>
    <row r="186" spans="2:10" x14ac:dyDescent="0.4">
      <c r="B186" t="s">
        <v>118</v>
      </c>
    </row>
    <row r="187" spans="2:10" x14ac:dyDescent="0.4">
      <c r="B187" t="s">
        <v>103</v>
      </c>
    </row>
    <row r="188" spans="2:10" x14ac:dyDescent="0.4">
      <c r="B188" s="12" t="s">
        <v>92</v>
      </c>
      <c r="C188" s="12" t="s">
        <v>81</v>
      </c>
      <c r="D188" s="12" t="s">
        <v>82</v>
      </c>
      <c r="E188" s="12" t="s">
        <v>96</v>
      </c>
      <c r="F188" s="12" t="s">
        <v>83</v>
      </c>
      <c r="G188" s="12" t="s">
        <v>84</v>
      </c>
      <c r="H188" s="12" t="s">
        <v>85</v>
      </c>
      <c r="I188" s="12" t="s">
        <v>86</v>
      </c>
      <c r="J188" s="12" t="s">
        <v>87</v>
      </c>
    </row>
    <row r="189" spans="2:10" x14ac:dyDescent="0.4">
      <c r="B189" s="12" t="s">
        <v>94</v>
      </c>
      <c r="C189" s="12" t="s">
        <v>91</v>
      </c>
      <c r="D189" s="12" t="s">
        <v>134</v>
      </c>
      <c r="E189" s="12" t="s">
        <v>128</v>
      </c>
      <c r="F189" s="12" t="s">
        <v>89</v>
      </c>
      <c r="G189" s="12" t="s">
        <v>88</v>
      </c>
      <c r="H189" s="12" t="s">
        <v>135</v>
      </c>
      <c r="I189" s="12" t="s">
        <v>88</v>
      </c>
      <c r="J189" s="12" t="s">
        <v>135</v>
      </c>
    </row>
    <row r="190" spans="2:10" x14ac:dyDescent="0.4">
      <c r="B190" s="12" t="s">
        <v>94</v>
      </c>
      <c r="C190" s="12" t="s">
        <v>91</v>
      </c>
      <c r="D190" s="12" t="s">
        <v>136</v>
      </c>
      <c r="E190" s="12" t="s">
        <v>129</v>
      </c>
      <c r="F190" s="12" t="s">
        <v>89</v>
      </c>
      <c r="G190" s="12" t="s">
        <v>88</v>
      </c>
      <c r="H190" s="12" t="s">
        <v>137</v>
      </c>
      <c r="I190" s="12" t="s">
        <v>88</v>
      </c>
      <c r="J190" s="12" t="s">
        <v>137</v>
      </c>
    </row>
    <row r="191" spans="2:10" x14ac:dyDescent="0.4">
      <c r="B191" s="12" t="s">
        <v>94</v>
      </c>
      <c r="C191" s="12" t="s">
        <v>91</v>
      </c>
      <c r="D191" s="12" t="s">
        <v>138</v>
      </c>
      <c r="E191" s="12" t="s">
        <v>130</v>
      </c>
      <c r="F191" s="12" t="s">
        <v>89</v>
      </c>
      <c r="G191" s="12" t="s">
        <v>88</v>
      </c>
      <c r="H191" s="12" t="s">
        <v>139</v>
      </c>
      <c r="I191" s="12" t="s">
        <v>88</v>
      </c>
      <c r="J191" s="12" t="s">
        <v>139</v>
      </c>
    </row>
    <row r="192" spans="2:10" x14ac:dyDescent="0.4">
      <c r="B192" s="12" t="s">
        <v>94</v>
      </c>
      <c r="C192" s="12" t="s">
        <v>91</v>
      </c>
      <c r="D192" s="12" t="s">
        <v>140</v>
      </c>
      <c r="E192" s="12" t="s">
        <v>131</v>
      </c>
      <c r="F192" s="12" t="s">
        <v>89</v>
      </c>
      <c r="G192" s="12" t="s">
        <v>88</v>
      </c>
      <c r="H192" s="12" t="s">
        <v>141</v>
      </c>
      <c r="I192" s="12" t="s">
        <v>88</v>
      </c>
      <c r="J192" s="12" t="s">
        <v>141</v>
      </c>
    </row>
    <row r="193" spans="2:10" x14ac:dyDescent="0.4">
      <c r="B193" s="12" t="s">
        <v>94</v>
      </c>
      <c r="C193" s="12" t="s">
        <v>91</v>
      </c>
      <c r="D193" s="12" t="s">
        <v>142</v>
      </c>
      <c r="E193" s="12" t="s">
        <v>132</v>
      </c>
      <c r="F193" s="12" t="s">
        <v>89</v>
      </c>
      <c r="G193" s="12" t="s">
        <v>88</v>
      </c>
      <c r="H193" s="12" t="s">
        <v>143</v>
      </c>
      <c r="I193" s="12" t="s">
        <v>88</v>
      </c>
      <c r="J193" s="12" t="s">
        <v>143</v>
      </c>
    </row>
    <row r="197" spans="2:10" x14ac:dyDescent="0.4">
      <c r="B197" s="12" t="s">
        <v>119</v>
      </c>
    </row>
    <row r="198" spans="2:10" x14ac:dyDescent="0.4">
      <c r="B198" t="s">
        <v>133</v>
      </c>
    </row>
    <row r="199" spans="2:10" x14ac:dyDescent="0.4">
      <c r="B199" s="12" t="s">
        <v>92</v>
      </c>
      <c r="C199" s="12" t="s">
        <v>81</v>
      </c>
      <c r="D199" s="12" t="s">
        <v>82</v>
      </c>
      <c r="E199" s="12" t="s">
        <v>96</v>
      </c>
      <c r="F199" s="12" t="s">
        <v>83</v>
      </c>
      <c r="G199" s="12" t="s">
        <v>84</v>
      </c>
      <c r="H199" s="12" t="s">
        <v>85</v>
      </c>
      <c r="I199" s="12" t="s">
        <v>86</v>
      </c>
      <c r="J199" s="12" t="s">
        <v>87</v>
      </c>
    </row>
    <row r="200" spans="2:10" x14ac:dyDescent="0.4">
      <c r="B200" s="12" t="s">
        <v>94</v>
      </c>
      <c r="C200" s="12" t="s">
        <v>91</v>
      </c>
      <c r="D200" s="12" t="s">
        <v>134</v>
      </c>
      <c r="E200" s="12" t="s">
        <v>128</v>
      </c>
      <c r="F200" s="12" t="s">
        <v>89</v>
      </c>
      <c r="G200" s="12" t="s">
        <v>88</v>
      </c>
      <c r="H200" s="12" t="s">
        <v>135</v>
      </c>
      <c r="I200" s="12" t="s">
        <v>88</v>
      </c>
      <c r="J200" s="12" t="s">
        <v>135</v>
      </c>
    </row>
    <row r="201" spans="2:10" x14ac:dyDescent="0.4">
      <c r="B201" s="12" t="s">
        <v>94</v>
      </c>
      <c r="C201" s="12" t="s">
        <v>91</v>
      </c>
      <c r="D201" s="12" t="s">
        <v>136</v>
      </c>
      <c r="E201" s="12" t="s">
        <v>129</v>
      </c>
      <c r="F201" s="12" t="s">
        <v>89</v>
      </c>
      <c r="G201" s="12" t="s">
        <v>88</v>
      </c>
      <c r="H201" s="12" t="s">
        <v>137</v>
      </c>
      <c r="I201" s="12" t="s">
        <v>88</v>
      </c>
      <c r="J201" s="12" t="s">
        <v>137</v>
      </c>
    </row>
    <row r="202" spans="2:10" x14ac:dyDescent="0.4">
      <c r="B202" s="12" t="s">
        <v>94</v>
      </c>
      <c r="C202" s="12" t="s">
        <v>91</v>
      </c>
      <c r="D202" s="12" t="s">
        <v>138</v>
      </c>
      <c r="E202" s="12" t="s">
        <v>130</v>
      </c>
      <c r="F202" s="12" t="s">
        <v>89</v>
      </c>
      <c r="G202" s="12" t="s">
        <v>88</v>
      </c>
      <c r="H202" s="12" t="s">
        <v>139</v>
      </c>
      <c r="I202" s="12" t="s">
        <v>88</v>
      </c>
      <c r="J202" s="12" t="s">
        <v>139</v>
      </c>
    </row>
    <row r="203" spans="2:10" x14ac:dyDescent="0.4">
      <c r="B203" s="12" t="s">
        <v>94</v>
      </c>
      <c r="C203" s="12" t="s">
        <v>91</v>
      </c>
      <c r="D203" s="12" t="s">
        <v>140</v>
      </c>
      <c r="E203" s="12" t="s">
        <v>131</v>
      </c>
      <c r="F203" s="12" t="s">
        <v>89</v>
      </c>
      <c r="G203" s="12" t="s">
        <v>88</v>
      </c>
      <c r="H203" s="12" t="s">
        <v>141</v>
      </c>
      <c r="I203" s="12" t="s">
        <v>88</v>
      </c>
      <c r="J203" s="12" t="s">
        <v>141</v>
      </c>
    </row>
    <row r="204" spans="2:10" x14ac:dyDescent="0.4">
      <c r="B204" s="12" t="s">
        <v>94</v>
      </c>
      <c r="C204" s="12" t="s">
        <v>91</v>
      </c>
      <c r="D204" s="12" t="s">
        <v>142</v>
      </c>
      <c r="E204" s="12" t="s">
        <v>132</v>
      </c>
      <c r="F204" s="12" t="s">
        <v>89</v>
      </c>
      <c r="G204" s="12" t="s">
        <v>88</v>
      </c>
      <c r="H204" s="12" t="s">
        <v>143</v>
      </c>
      <c r="I204" s="12" t="s">
        <v>88</v>
      </c>
      <c r="J204" s="12" t="s">
        <v>143</v>
      </c>
    </row>
    <row r="210" spans="2:10" x14ac:dyDescent="0.4">
      <c r="B210" t="s">
        <v>147</v>
      </c>
    </row>
    <row r="211" spans="2:10" x14ac:dyDescent="0.4">
      <c r="B211" t="b">
        <f>EXACT(B188,B199)</f>
        <v>1</v>
      </c>
      <c r="C211" t="b">
        <f t="shared" ref="C211:J211" si="0">EXACT(C188,C199)</f>
        <v>1</v>
      </c>
      <c r="D211" t="b">
        <f t="shared" si="0"/>
        <v>1</v>
      </c>
      <c r="E211" t="b">
        <f t="shared" si="0"/>
        <v>1</v>
      </c>
      <c r="F211" t="b">
        <f t="shared" si="0"/>
        <v>1</v>
      </c>
      <c r="G211" t="b">
        <f t="shared" si="0"/>
        <v>1</v>
      </c>
      <c r="H211" t="b">
        <f t="shared" si="0"/>
        <v>1</v>
      </c>
      <c r="I211" t="b">
        <f t="shared" si="0"/>
        <v>1</v>
      </c>
      <c r="J211" t="b">
        <f t="shared" si="0"/>
        <v>1</v>
      </c>
    </row>
    <row r="212" spans="2:10" x14ac:dyDescent="0.4">
      <c r="B212" t="b">
        <f t="shared" ref="B212:J212" si="1">EXACT(B189,B200)</f>
        <v>1</v>
      </c>
      <c r="C212" t="b">
        <f t="shared" si="1"/>
        <v>1</v>
      </c>
      <c r="D212" t="b">
        <f t="shared" si="1"/>
        <v>1</v>
      </c>
      <c r="E212" t="b">
        <f t="shared" si="1"/>
        <v>1</v>
      </c>
      <c r="F212" t="b">
        <f t="shared" si="1"/>
        <v>1</v>
      </c>
      <c r="G212" t="b">
        <f t="shared" si="1"/>
        <v>1</v>
      </c>
      <c r="H212" t="b">
        <f t="shared" si="1"/>
        <v>1</v>
      </c>
      <c r="I212" t="b">
        <f t="shared" si="1"/>
        <v>1</v>
      </c>
      <c r="J212" t="b">
        <f t="shared" si="1"/>
        <v>1</v>
      </c>
    </row>
    <row r="213" spans="2:10" x14ac:dyDescent="0.4">
      <c r="B213" t="b">
        <f t="shared" ref="B213:J213" si="2">EXACT(B190,B201)</f>
        <v>1</v>
      </c>
      <c r="C213" t="b">
        <f t="shared" si="2"/>
        <v>1</v>
      </c>
      <c r="D213" t="b">
        <f t="shared" si="2"/>
        <v>1</v>
      </c>
      <c r="E213" t="b">
        <f t="shared" si="2"/>
        <v>1</v>
      </c>
      <c r="F213" t="b">
        <f t="shared" si="2"/>
        <v>1</v>
      </c>
      <c r="G213" t="b">
        <f t="shared" si="2"/>
        <v>1</v>
      </c>
      <c r="H213" t="b">
        <f t="shared" si="2"/>
        <v>1</v>
      </c>
      <c r="I213" t="b">
        <f t="shared" si="2"/>
        <v>1</v>
      </c>
      <c r="J213" t="b">
        <f t="shared" si="2"/>
        <v>1</v>
      </c>
    </row>
    <row r="214" spans="2:10" x14ac:dyDescent="0.4">
      <c r="B214" t="b">
        <f t="shared" ref="B214:J214" si="3">EXACT(B191,B202)</f>
        <v>1</v>
      </c>
      <c r="C214" t="b">
        <f t="shared" si="3"/>
        <v>1</v>
      </c>
      <c r="D214" t="b">
        <f t="shared" si="3"/>
        <v>1</v>
      </c>
      <c r="E214" t="b">
        <f t="shared" si="3"/>
        <v>1</v>
      </c>
      <c r="F214" t="b">
        <f t="shared" si="3"/>
        <v>1</v>
      </c>
      <c r="G214" t="b">
        <f t="shared" si="3"/>
        <v>1</v>
      </c>
      <c r="H214" t="b">
        <f t="shared" si="3"/>
        <v>1</v>
      </c>
      <c r="I214" t="b">
        <f t="shared" si="3"/>
        <v>1</v>
      </c>
      <c r="J214" t="b">
        <f t="shared" si="3"/>
        <v>1</v>
      </c>
    </row>
    <row r="215" spans="2:10" x14ac:dyDescent="0.4">
      <c r="B215" t="b">
        <f t="shared" ref="B215:J215" si="4">EXACT(B192,B203)</f>
        <v>1</v>
      </c>
      <c r="C215" t="b">
        <f t="shared" si="4"/>
        <v>1</v>
      </c>
      <c r="D215" t="b">
        <f t="shared" si="4"/>
        <v>1</v>
      </c>
      <c r="E215" t="b">
        <f t="shared" si="4"/>
        <v>1</v>
      </c>
      <c r="F215" t="b">
        <f t="shared" si="4"/>
        <v>1</v>
      </c>
      <c r="G215" t="b">
        <f t="shared" si="4"/>
        <v>1</v>
      </c>
      <c r="H215" t="b">
        <f t="shared" si="4"/>
        <v>1</v>
      </c>
      <c r="I215" t="b">
        <f t="shared" si="4"/>
        <v>1</v>
      </c>
      <c r="J215" t="b">
        <f t="shared" si="4"/>
        <v>1</v>
      </c>
    </row>
    <row r="216" spans="2:10" x14ac:dyDescent="0.4">
      <c r="B216" t="b">
        <f t="shared" ref="B216:J216" si="5">EXACT(B193,B204)</f>
        <v>1</v>
      </c>
      <c r="C216" t="b">
        <f t="shared" si="5"/>
        <v>1</v>
      </c>
      <c r="D216" t="b">
        <f t="shared" si="5"/>
        <v>1</v>
      </c>
      <c r="E216" t="b">
        <f t="shared" si="5"/>
        <v>1</v>
      </c>
      <c r="F216" t="b">
        <f t="shared" si="5"/>
        <v>1</v>
      </c>
      <c r="G216" t="b">
        <f t="shared" si="5"/>
        <v>1</v>
      </c>
      <c r="H216" t="b">
        <f t="shared" si="5"/>
        <v>1</v>
      </c>
      <c r="I216" t="b">
        <f t="shared" si="5"/>
        <v>1</v>
      </c>
      <c r="J216" t="b">
        <f t="shared" si="5"/>
        <v>1</v>
      </c>
    </row>
  </sheetData>
  <mergeCells count="1">
    <mergeCell ref="B3:L11"/>
  </mergeCells>
  <phoneticPr fontId="1"/>
  <conditionalFormatting sqref="M3:M4 M8:N11 N3:N7">
    <cfRule type="expression" dxfId="13" priority="6">
      <formula>$N3="OK"</formula>
    </cfRule>
    <cfRule type="expression" dxfId="12" priority="7">
      <formula>$N3="NG"</formula>
    </cfRule>
  </conditionalFormatting>
  <conditionalFormatting sqref="F2">
    <cfRule type="expression" dxfId="11" priority="5">
      <formula>COUNTIF(N3:N11,"NG")</formula>
    </cfRule>
  </conditionalFormatting>
  <conditionalFormatting sqref="M5:M7">
    <cfRule type="expression" dxfId="10" priority="3">
      <formula>$N5="OK"</formula>
    </cfRule>
    <cfRule type="expression" dxfId="9" priority="4">
      <formula>$N5="NG"</formula>
    </cfRule>
  </conditionalFormatting>
  <conditionalFormatting sqref="A211:XFD218">
    <cfRule type="containsText" dxfId="8" priority="1" operator="containsText" text="FALSE">
      <formula>NOT(ISERROR(SEARCH("FALSE",A211)))</formula>
    </cfRule>
    <cfRule type="containsText" dxfId="7" priority="2" operator="containsText" text="TRUE">
      <formula>NOT(ISERROR(SEARCH("TRUE",A211)))</formula>
    </cfRule>
  </conditionalFormatting>
  <dataValidations count="1">
    <dataValidation type="list" allowBlank="1" showInputMessage="1" showErrorMessage="1" sqref="N3:N11" xr:uid="{8EF67009-0B72-4B92-8975-EDBF1D5C3E4A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76372-85ED-4548-A020-85F172493587}">
  <sheetPr>
    <tabColor rgb="FFFFFF00"/>
  </sheetPr>
  <dimension ref="B1:AM251"/>
  <sheetViews>
    <sheetView zoomScale="85" zoomScaleNormal="85" workbookViewId="0">
      <selection activeCell="B3" sqref="B3:L11"/>
    </sheetView>
  </sheetViews>
  <sheetFormatPr defaultColWidth="6.625" defaultRowHeight="18.75" x14ac:dyDescent="0.4"/>
  <sheetData>
    <row r="1" spans="2:14" x14ac:dyDescent="0.4">
      <c r="B1" s="7" t="str" cm="1">
        <f t="array" aca="1" ref="B1" ca="1">RIGHT(CELL("filename",B1),LEN(CELL("filename",B1))-FIND("]",CELL("filename",B1)))</f>
        <v>017</v>
      </c>
    </row>
    <row r="2" spans="2:14" x14ac:dyDescent="0.4">
      <c r="B2" t="str">
        <f ca="1">"【項番"&amp;B1&amp;":確認内容】"</f>
        <v>【項番017:確認内容】</v>
      </c>
      <c r="E2" s="8" t="s">
        <v>78</v>
      </c>
      <c r="F2" t="str">
        <f>IF(COUNTIF(N3:N11,"NG"), "NG", IF(COUNTIF(N3:N11,"OK"), "OK", ""))</f>
        <v>NG</v>
      </c>
    </row>
    <row r="3" spans="2:14" ht="18.75" customHeight="1" x14ac:dyDescent="0.4">
      <c r="B3" s="63" t="str" cm="1">
        <f t="array" aca="1" ref="B3" ca="1">INDIRECT("テスト仕様書_連動機能!AY"&amp;B1+3)</f>
        <v>・「E04:1または2でで入力してください」が出力されること
・「E02:処理に失敗しました。」が出力されてメニューに戻ること
・コンマ区切りのCSVファイルが作成されていること
・タブ区切りのTSVファイルが作成されていること
・テーブルデータがファイルの内容に反映されていること
・ファイル名が「テーブル名_data_作成時点の日時」になっていること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8" t="s">
        <v>77</v>
      </c>
      <c r="N3" t="s">
        <v>153</v>
      </c>
    </row>
    <row r="4" spans="2:14" x14ac:dyDescent="0.4"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8" t="s">
        <v>77</v>
      </c>
      <c r="N4" t="s">
        <v>153</v>
      </c>
    </row>
    <row r="5" spans="2:14" x14ac:dyDescent="0.4"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8" t="s">
        <v>77</v>
      </c>
      <c r="N5" t="s">
        <v>153</v>
      </c>
    </row>
    <row r="6" spans="2:14" x14ac:dyDescent="0.4"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8" t="s">
        <v>77</v>
      </c>
      <c r="N6" t="s">
        <v>153</v>
      </c>
    </row>
    <row r="7" spans="2:14" x14ac:dyDescent="0.4"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8" t="s">
        <v>77</v>
      </c>
      <c r="N7" t="s">
        <v>152</v>
      </c>
    </row>
    <row r="8" spans="2:14" x14ac:dyDescent="0.4"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8" t="s">
        <v>77</v>
      </c>
      <c r="N8" t="s">
        <v>153</v>
      </c>
    </row>
    <row r="9" spans="2:14" x14ac:dyDescent="0.4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8"/>
    </row>
    <row r="10" spans="2:14" x14ac:dyDescent="0.4"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8"/>
    </row>
    <row r="11" spans="2:14" x14ac:dyDescent="0.4"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8"/>
    </row>
    <row r="12" spans="2:14" x14ac:dyDescent="0.4"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 spans="2:14" x14ac:dyDescent="0.4">
      <c r="B13" t="s">
        <v>79</v>
      </c>
    </row>
    <row r="44" spans="2:2" x14ac:dyDescent="0.4">
      <c r="B44" t="s">
        <v>80</v>
      </c>
    </row>
    <row r="216" spans="2:23" x14ac:dyDescent="0.4">
      <c r="W216" s="12"/>
    </row>
    <row r="220" spans="2:23" x14ac:dyDescent="0.4">
      <c r="B220" t="s">
        <v>102</v>
      </c>
    </row>
    <row r="221" spans="2:23" x14ac:dyDescent="0.4">
      <c r="B221" t="s">
        <v>118</v>
      </c>
    </row>
    <row r="222" spans="2:23" x14ac:dyDescent="0.4">
      <c r="B222" t="s">
        <v>103</v>
      </c>
    </row>
    <row r="223" spans="2:23" x14ac:dyDescent="0.4">
      <c r="B223" s="12" t="s">
        <v>92</v>
      </c>
      <c r="C223" s="12" t="s">
        <v>81</v>
      </c>
      <c r="D223" s="12" t="s">
        <v>82</v>
      </c>
      <c r="E223" s="12" t="s">
        <v>96</v>
      </c>
      <c r="F223" s="12" t="s">
        <v>83</v>
      </c>
      <c r="G223" s="12" t="s">
        <v>84</v>
      </c>
      <c r="H223" s="12" t="s">
        <v>85</v>
      </c>
      <c r="I223" s="12" t="s">
        <v>86</v>
      </c>
      <c r="J223" s="12" t="s">
        <v>87</v>
      </c>
    </row>
    <row r="224" spans="2:23" x14ac:dyDescent="0.4">
      <c r="B224" s="12" t="s">
        <v>94</v>
      </c>
      <c r="C224" s="12" t="s">
        <v>91</v>
      </c>
      <c r="D224" s="12" t="s">
        <v>134</v>
      </c>
      <c r="E224" s="12" t="s">
        <v>128</v>
      </c>
      <c r="F224" s="12" t="s">
        <v>89</v>
      </c>
      <c r="G224" s="12" t="s">
        <v>88</v>
      </c>
      <c r="H224" s="12" t="s">
        <v>135</v>
      </c>
      <c r="I224" s="12" t="s">
        <v>88</v>
      </c>
      <c r="J224" s="12" t="s">
        <v>135</v>
      </c>
    </row>
    <row r="225" spans="2:39" x14ac:dyDescent="0.4">
      <c r="B225" s="12" t="s">
        <v>94</v>
      </c>
      <c r="C225" s="12" t="s">
        <v>91</v>
      </c>
      <c r="D225" s="12" t="s">
        <v>136</v>
      </c>
      <c r="E225" s="12" t="s">
        <v>129</v>
      </c>
      <c r="F225" s="12" t="s">
        <v>89</v>
      </c>
      <c r="G225" s="12" t="s">
        <v>88</v>
      </c>
      <c r="H225" s="12" t="s">
        <v>137</v>
      </c>
      <c r="I225" s="12" t="s">
        <v>88</v>
      </c>
      <c r="J225" s="12" t="s">
        <v>137</v>
      </c>
    </row>
    <row r="226" spans="2:39" x14ac:dyDescent="0.4">
      <c r="B226" s="12" t="s">
        <v>94</v>
      </c>
      <c r="C226" s="12" t="s">
        <v>91</v>
      </c>
      <c r="D226" s="12" t="s">
        <v>138</v>
      </c>
      <c r="E226" s="12" t="s">
        <v>130</v>
      </c>
      <c r="F226" s="12" t="s">
        <v>89</v>
      </c>
      <c r="G226" s="12" t="s">
        <v>88</v>
      </c>
      <c r="H226" s="12" t="s">
        <v>139</v>
      </c>
      <c r="I226" s="12" t="s">
        <v>88</v>
      </c>
      <c r="J226" s="12" t="s">
        <v>139</v>
      </c>
    </row>
    <row r="227" spans="2:39" x14ac:dyDescent="0.4">
      <c r="B227" s="12" t="s">
        <v>94</v>
      </c>
      <c r="C227" s="12" t="s">
        <v>91</v>
      </c>
      <c r="D227" s="12" t="s">
        <v>140</v>
      </c>
      <c r="E227" s="12" t="s">
        <v>131</v>
      </c>
      <c r="F227" s="12" t="s">
        <v>89</v>
      </c>
      <c r="G227" s="12" t="s">
        <v>88</v>
      </c>
      <c r="H227" s="12" t="s">
        <v>141</v>
      </c>
      <c r="I227" s="12" t="s">
        <v>88</v>
      </c>
      <c r="J227" s="12" t="s">
        <v>141</v>
      </c>
    </row>
    <row r="228" spans="2:39" x14ac:dyDescent="0.4">
      <c r="B228" s="12" t="s">
        <v>94</v>
      </c>
      <c r="C228" s="12" t="s">
        <v>91</v>
      </c>
      <c r="D228" s="12" t="s">
        <v>142</v>
      </c>
      <c r="E228" s="12" t="s">
        <v>132</v>
      </c>
      <c r="F228" s="12" t="s">
        <v>89</v>
      </c>
      <c r="G228" s="12" t="s">
        <v>88</v>
      </c>
      <c r="H228" s="12" t="s">
        <v>143</v>
      </c>
      <c r="I228" s="12" t="s">
        <v>88</v>
      </c>
      <c r="J228" s="12" t="s">
        <v>143</v>
      </c>
    </row>
    <row r="231" spans="2:39" s="12" customFormat="1" x14ac:dyDescent="0.4"/>
    <row r="232" spans="2:39" s="12" customFormat="1" x14ac:dyDescent="0.4">
      <c r="B232" s="12" t="s">
        <v>119</v>
      </c>
      <c r="E232"/>
      <c r="F232"/>
      <c r="G232"/>
      <c r="H232"/>
      <c r="I232"/>
      <c r="J232"/>
      <c r="K232"/>
      <c r="L232"/>
      <c r="M232"/>
      <c r="N232"/>
      <c r="O232" s="12" t="s">
        <v>120</v>
      </c>
    </row>
    <row r="233" spans="2:39" s="12" customFormat="1" x14ac:dyDescent="0.4">
      <c r="B233" s="12" t="s">
        <v>144</v>
      </c>
      <c r="O233" s="12" t="s">
        <v>145</v>
      </c>
      <c r="AD233" s="12" t="s">
        <v>154</v>
      </c>
    </row>
    <row r="234" spans="2:39" s="12" customFormat="1" x14ac:dyDescent="0.4">
      <c r="B234" s="12" t="s">
        <v>92</v>
      </c>
      <c r="C234" s="12" t="s">
        <v>81</v>
      </c>
      <c r="D234" s="12" t="s">
        <v>82</v>
      </c>
      <c r="E234" s="12" t="s">
        <v>96</v>
      </c>
      <c r="F234" s="12" t="s">
        <v>83</v>
      </c>
      <c r="G234" s="12" t="s">
        <v>84</v>
      </c>
      <c r="H234" s="12" t="s">
        <v>85</v>
      </c>
      <c r="I234" s="12" t="s">
        <v>86</v>
      </c>
      <c r="J234" s="12" t="s">
        <v>87</v>
      </c>
      <c r="O234" s="12" t="s">
        <v>92</v>
      </c>
      <c r="P234" s="12" t="s">
        <v>81</v>
      </c>
      <c r="Q234" s="12" t="s">
        <v>82</v>
      </c>
      <c r="R234" s="12" t="s">
        <v>96</v>
      </c>
      <c r="S234" s="12" t="s">
        <v>83</v>
      </c>
      <c r="T234" s="12" t="s">
        <v>84</v>
      </c>
      <c r="U234" s="12" t="s">
        <v>85</v>
      </c>
      <c r="V234" s="12" t="s">
        <v>86</v>
      </c>
      <c r="W234" s="12" t="s">
        <v>87</v>
      </c>
      <c r="AD234" s="16" t="b">
        <f>EXACT(B234,O234)</f>
        <v>1</v>
      </c>
      <c r="AE234" s="16" t="b">
        <f t="shared" ref="AE234:AL234" si="0">EXACT(C234,P234)</f>
        <v>1</v>
      </c>
      <c r="AF234" s="16" t="b">
        <f t="shared" si="0"/>
        <v>1</v>
      </c>
      <c r="AG234" s="16" t="b">
        <f t="shared" si="0"/>
        <v>1</v>
      </c>
      <c r="AH234" s="16" t="b">
        <f t="shared" si="0"/>
        <v>1</v>
      </c>
      <c r="AI234" s="16" t="b">
        <f t="shared" si="0"/>
        <v>1</v>
      </c>
      <c r="AJ234" s="16" t="b">
        <f t="shared" si="0"/>
        <v>1</v>
      </c>
      <c r="AK234" s="16" t="b">
        <f t="shared" si="0"/>
        <v>1</v>
      </c>
      <c r="AL234" s="16" t="b">
        <f t="shared" si="0"/>
        <v>1</v>
      </c>
      <c r="AM234" s="16"/>
    </row>
    <row r="235" spans="2:39" s="12" customFormat="1" x14ac:dyDescent="0.4">
      <c r="B235" s="12" t="s">
        <v>94</v>
      </c>
      <c r="C235" s="12" t="s">
        <v>91</v>
      </c>
      <c r="D235" s="12" t="s">
        <v>134</v>
      </c>
      <c r="E235" s="12" t="s">
        <v>128</v>
      </c>
      <c r="F235" s="12" t="s">
        <v>89</v>
      </c>
      <c r="G235" s="12" t="s">
        <v>88</v>
      </c>
      <c r="H235" s="12" t="s">
        <v>135</v>
      </c>
      <c r="I235" s="12" t="s">
        <v>88</v>
      </c>
      <c r="J235" s="12" t="s">
        <v>135</v>
      </c>
      <c r="O235" s="12" t="s">
        <v>94</v>
      </c>
      <c r="P235" s="12" t="s">
        <v>91</v>
      </c>
      <c r="Q235" s="12" t="s">
        <v>134</v>
      </c>
      <c r="R235" s="12" t="s">
        <v>128</v>
      </c>
      <c r="S235" s="12" t="s">
        <v>89</v>
      </c>
      <c r="T235" s="12" t="s">
        <v>88</v>
      </c>
      <c r="U235" s="12" t="s">
        <v>135</v>
      </c>
      <c r="V235" s="12" t="s">
        <v>88</v>
      </c>
      <c r="W235" s="12" t="s">
        <v>135</v>
      </c>
      <c r="AD235" s="16" t="b">
        <f t="shared" ref="AD235:AD239" si="1">EXACT(B235,O235)</f>
        <v>1</v>
      </c>
      <c r="AE235" s="16" t="b">
        <f t="shared" ref="AE235:AE239" si="2">EXACT(C235,P235)</f>
        <v>1</v>
      </c>
      <c r="AF235" s="16" t="b">
        <f t="shared" ref="AF235:AF239" si="3">EXACT(D235,Q235)</f>
        <v>1</v>
      </c>
      <c r="AG235" s="16" t="b">
        <f t="shared" ref="AG235:AG239" si="4">EXACT(E235,R235)</f>
        <v>1</v>
      </c>
      <c r="AH235" s="16" t="b">
        <f t="shared" ref="AH235:AH239" si="5">EXACT(F235,S235)</f>
        <v>1</v>
      </c>
      <c r="AI235" s="16" t="b">
        <f t="shared" ref="AI235:AI239" si="6">EXACT(G235,T235)</f>
        <v>1</v>
      </c>
      <c r="AJ235" s="16" t="b">
        <f t="shared" ref="AJ235:AJ239" si="7">EXACT(H235,U235)</f>
        <v>1</v>
      </c>
      <c r="AK235" s="16" t="b">
        <f t="shared" ref="AK235:AK239" si="8">EXACT(I235,V235)</f>
        <v>1</v>
      </c>
      <c r="AL235" s="16" t="b">
        <f t="shared" ref="AL235:AL239" si="9">EXACT(J235,W235)</f>
        <v>1</v>
      </c>
      <c r="AM235" s="16"/>
    </row>
    <row r="236" spans="2:39" s="12" customFormat="1" x14ac:dyDescent="0.4">
      <c r="B236" s="12" t="s">
        <v>94</v>
      </c>
      <c r="C236" s="12" t="s">
        <v>91</v>
      </c>
      <c r="D236" s="12" t="s">
        <v>136</v>
      </c>
      <c r="E236" s="12" t="s">
        <v>129</v>
      </c>
      <c r="F236" s="12" t="s">
        <v>89</v>
      </c>
      <c r="G236" s="12" t="s">
        <v>88</v>
      </c>
      <c r="H236" s="12" t="s">
        <v>137</v>
      </c>
      <c r="I236" s="12" t="s">
        <v>88</v>
      </c>
      <c r="J236" s="12" t="s">
        <v>137</v>
      </c>
      <c r="O236" s="12" t="s">
        <v>94</v>
      </c>
      <c r="P236" s="12" t="s">
        <v>91</v>
      </c>
      <c r="Q236" s="12" t="s">
        <v>136</v>
      </c>
      <c r="R236" s="12" t="s">
        <v>129</v>
      </c>
      <c r="S236" s="12" t="s">
        <v>89</v>
      </c>
      <c r="T236" s="12" t="s">
        <v>88</v>
      </c>
      <c r="U236" s="12" t="s">
        <v>137</v>
      </c>
      <c r="V236" s="12" t="s">
        <v>88</v>
      </c>
      <c r="W236" s="12" t="s">
        <v>137</v>
      </c>
      <c r="AD236" s="16" t="b">
        <f t="shared" si="1"/>
        <v>1</v>
      </c>
      <c r="AE236" s="16" t="b">
        <f t="shared" si="2"/>
        <v>1</v>
      </c>
      <c r="AF236" s="16" t="b">
        <f t="shared" si="3"/>
        <v>1</v>
      </c>
      <c r="AG236" s="16" t="b">
        <f t="shared" si="4"/>
        <v>1</v>
      </c>
      <c r="AH236" s="16" t="b">
        <f t="shared" si="5"/>
        <v>1</v>
      </c>
      <c r="AI236" s="16" t="b">
        <f t="shared" si="6"/>
        <v>1</v>
      </c>
      <c r="AJ236" s="16" t="b">
        <f t="shared" si="7"/>
        <v>1</v>
      </c>
      <c r="AK236" s="16" t="b">
        <f t="shared" si="8"/>
        <v>1</v>
      </c>
      <c r="AL236" s="16" t="b">
        <f t="shared" si="9"/>
        <v>1</v>
      </c>
      <c r="AM236" s="16"/>
    </row>
    <row r="237" spans="2:39" s="12" customFormat="1" x14ac:dyDescent="0.4">
      <c r="B237" s="12" t="s">
        <v>94</v>
      </c>
      <c r="C237" s="12" t="s">
        <v>91</v>
      </c>
      <c r="D237" s="12" t="s">
        <v>138</v>
      </c>
      <c r="E237" s="12" t="s">
        <v>130</v>
      </c>
      <c r="F237" s="12" t="s">
        <v>89</v>
      </c>
      <c r="G237" s="12" t="s">
        <v>88</v>
      </c>
      <c r="H237" s="12" t="s">
        <v>139</v>
      </c>
      <c r="I237" s="12" t="s">
        <v>88</v>
      </c>
      <c r="J237" s="12" t="s">
        <v>139</v>
      </c>
      <c r="O237" s="12" t="s">
        <v>94</v>
      </c>
      <c r="P237" s="12" t="s">
        <v>91</v>
      </c>
      <c r="Q237" s="12" t="s">
        <v>138</v>
      </c>
      <c r="R237" s="12" t="s">
        <v>130</v>
      </c>
      <c r="S237" s="12" t="s">
        <v>89</v>
      </c>
      <c r="T237" s="12" t="s">
        <v>88</v>
      </c>
      <c r="U237" s="12" t="s">
        <v>139</v>
      </c>
      <c r="V237" s="12" t="s">
        <v>88</v>
      </c>
      <c r="W237" s="12" t="s">
        <v>139</v>
      </c>
      <c r="AD237" s="16" t="b">
        <f t="shared" si="1"/>
        <v>1</v>
      </c>
      <c r="AE237" s="16" t="b">
        <f t="shared" si="2"/>
        <v>1</v>
      </c>
      <c r="AF237" s="16" t="b">
        <f t="shared" si="3"/>
        <v>1</v>
      </c>
      <c r="AG237" s="16" t="b">
        <f t="shared" si="4"/>
        <v>1</v>
      </c>
      <c r="AH237" s="16" t="b">
        <f t="shared" si="5"/>
        <v>1</v>
      </c>
      <c r="AI237" s="16" t="b">
        <f t="shared" si="6"/>
        <v>1</v>
      </c>
      <c r="AJ237" s="16" t="b">
        <f t="shared" si="7"/>
        <v>1</v>
      </c>
      <c r="AK237" s="16" t="b">
        <f t="shared" si="8"/>
        <v>1</v>
      </c>
      <c r="AL237" s="16" t="b">
        <f t="shared" si="9"/>
        <v>1</v>
      </c>
      <c r="AM237" s="16"/>
    </row>
    <row r="238" spans="2:39" s="12" customFormat="1" x14ac:dyDescent="0.4">
      <c r="B238" s="12" t="s">
        <v>94</v>
      </c>
      <c r="C238" s="12" t="s">
        <v>91</v>
      </c>
      <c r="D238" s="12" t="s">
        <v>140</v>
      </c>
      <c r="E238" s="12" t="s">
        <v>131</v>
      </c>
      <c r="F238" s="12" t="s">
        <v>89</v>
      </c>
      <c r="G238" s="12" t="s">
        <v>88</v>
      </c>
      <c r="H238" s="12" t="s">
        <v>141</v>
      </c>
      <c r="I238" s="12" t="s">
        <v>88</v>
      </c>
      <c r="J238" s="12" t="s">
        <v>141</v>
      </c>
      <c r="O238" s="12" t="s">
        <v>94</v>
      </c>
      <c r="P238" s="12" t="s">
        <v>91</v>
      </c>
      <c r="Q238" s="12" t="s">
        <v>140</v>
      </c>
      <c r="R238" s="12" t="s">
        <v>131</v>
      </c>
      <c r="S238" s="12" t="s">
        <v>89</v>
      </c>
      <c r="T238" s="12" t="s">
        <v>88</v>
      </c>
      <c r="U238" s="12" t="s">
        <v>141</v>
      </c>
      <c r="V238" s="12" t="s">
        <v>88</v>
      </c>
      <c r="W238" s="12" t="s">
        <v>141</v>
      </c>
      <c r="AD238" s="16" t="b">
        <f t="shared" si="1"/>
        <v>1</v>
      </c>
      <c r="AE238" s="16" t="b">
        <f t="shared" si="2"/>
        <v>1</v>
      </c>
      <c r="AF238" s="16" t="b">
        <f t="shared" si="3"/>
        <v>1</v>
      </c>
      <c r="AG238" s="16" t="b">
        <f t="shared" si="4"/>
        <v>1</v>
      </c>
      <c r="AH238" s="16" t="b">
        <f t="shared" si="5"/>
        <v>1</v>
      </c>
      <c r="AI238" s="16" t="b">
        <f t="shared" si="6"/>
        <v>1</v>
      </c>
      <c r="AJ238" s="16" t="b">
        <f t="shared" si="7"/>
        <v>1</v>
      </c>
      <c r="AK238" s="16" t="b">
        <f t="shared" si="8"/>
        <v>1</v>
      </c>
      <c r="AL238" s="16" t="b">
        <f t="shared" si="9"/>
        <v>1</v>
      </c>
      <c r="AM238" s="16"/>
    </row>
    <row r="239" spans="2:39" s="12" customFormat="1" x14ac:dyDescent="0.4">
      <c r="B239" s="12" t="s">
        <v>94</v>
      </c>
      <c r="C239" s="12" t="s">
        <v>91</v>
      </c>
      <c r="D239" s="12" t="s">
        <v>142</v>
      </c>
      <c r="E239" s="12" t="s">
        <v>132</v>
      </c>
      <c r="F239" s="12" t="s">
        <v>89</v>
      </c>
      <c r="G239" s="12" t="s">
        <v>88</v>
      </c>
      <c r="H239" s="12" t="s">
        <v>143</v>
      </c>
      <c r="I239" s="12" t="s">
        <v>88</v>
      </c>
      <c r="J239" s="12" t="s">
        <v>143</v>
      </c>
      <c r="O239" s="12" t="s">
        <v>94</v>
      </c>
      <c r="P239" s="12" t="s">
        <v>91</v>
      </c>
      <c r="Q239" s="12" t="s">
        <v>142</v>
      </c>
      <c r="R239" s="12" t="s">
        <v>132</v>
      </c>
      <c r="S239" s="12" t="s">
        <v>89</v>
      </c>
      <c r="T239" s="12" t="s">
        <v>88</v>
      </c>
      <c r="U239" s="12" t="s">
        <v>143</v>
      </c>
      <c r="V239" s="12" t="s">
        <v>88</v>
      </c>
      <c r="W239" s="12" t="s">
        <v>143</v>
      </c>
      <c r="AD239" s="16" t="b">
        <f t="shared" si="1"/>
        <v>1</v>
      </c>
      <c r="AE239" s="16" t="b">
        <f t="shared" si="2"/>
        <v>1</v>
      </c>
      <c r="AF239" s="16" t="b">
        <f t="shared" si="3"/>
        <v>1</v>
      </c>
      <c r="AG239" s="16" t="b">
        <f t="shared" si="4"/>
        <v>1</v>
      </c>
      <c r="AH239" s="16" t="b">
        <f t="shared" si="5"/>
        <v>1</v>
      </c>
      <c r="AI239" s="16" t="b">
        <f t="shared" si="6"/>
        <v>1</v>
      </c>
      <c r="AJ239" s="16" t="b">
        <f t="shared" si="7"/>
        <v>1</v>
      </c>
      <c r="AK239" s="16" t="b">
        <f t="shared" si="8"/>
        <v>1</v>
      </c>
      <c r="AL239" s="16" t="b">
        <f t="shared" si="9"/>
        <v>1</v>
      </c>
      <c r="AM239" s="16"/>
    </row>
    <row r="240" spans="2:39" s="12" customFormat="1" x14ac:dyDescent="0.4">
      <c r="O240"/>
      <c r="P240"/>
      <c r="Q240"/>
      <c r="R240"/>
      <c r="S240"/>
      <c r="T240"/>
      <c r="U240"/>
      <c r="V240"/>
      <c r="W240"/>
      <c r="X240"/>
    </row>
    <row r="245" spans="2:23" x14ac:dyDescent="0.4">
      <c r="B245" t="s">
        <v>158</v>
      </c>
      <c r="O245" t="s">
        <v>157</v>
      </c>
    </row>
    <row r="246" spans="2:23" x14ac:dyDescent="0.4">
      <c r="B246" t="b">
        <f>EXACT(B223,B234)</f>
        <v>1</v>
      </c>
      <c r="C246" t="b">
        <f t="shared" ref="C246:J246" si="10">EXACT(C223,C234)</f>
        <v>1</v>
      </c>
      <c r="D246" t="b">
        <f t="shared" si="10"/>
        <v>1</v>
      </c>
      <c r="E246" t="b">
        <f t="shared" si="10"/>
        <v>1</v>
      </c>
      <c r="F246" t="b">
        <f t="shared" si="10"/>
        <v>1</v>
      </c>
      <c r="G246" t="b">
        <f t="shared" si="10"/>
        <v>1</v>
      </c>
      <c r="H246" t="b">
        <f t="shared" si="10"/>
        <v>1</v>
      </c>
      <c r="I246" t="b">
        <f t="shared" si="10"/>
        <v>1</v>
      </c>
      <c r="J246" t="b">
        <f t="shared" si="10"/>
        <v>1</v>
      </c>
      <c r="O246" t="b">
        <f>EXACT(B223,O234)</f>
        <v>1</v>
      </c>
      <c r="P246" t="b">
        <f t="shared" ref="P246:W246" si="11">EXACT(C223,P234)</f>
        <v>1</v>
      </c>
      <c r="Q246" t="b">
        <f t="shared" si="11"/>
        <v>1</v>
      </c>
      <c r="R246" t="b">
        <f t="shared" si="11"/>
        <v>1</v>
      </c>
      <c r="S246" t="b">
        <f t="shared" si="11"/>
        <v>1</v>
      </c>
      <c r="T246" t="b">
        <f t="shared" si="11"/>
        <v>1</v>
      </c>
      <c r="U246" t="b">
        <f t="shared" si="11"/>
        <v>1</v>
      </c>
      <c r="V246" t="b">
        <f t="shared" si="11"/>
        <v>1</v>
      </c>
      <c r="W246" t="b">
        <f t="shared" si="11"/>
        <v>1</v>
      </c>
    </row>
    <row r="247" spans="2:23" x14ac:dyDescent="0.4">
      <c r="B247" t="b">
        <f t="shared" ref="B247:J247" si="12">EXACT(B224,B235)</f>
        <v>1</v>
      </c>
      <c r="C247" t="b">
        <f t="shared" si="12"/>
        <v>1</v>
      </c>
      <c r="D247" t="b">
        <f t="shared" si="12"/>
        <v>1</v>
      </c>
      <c r="E247" t="b">
        <f t="shared" si="12"/>
        <v>1</v>
      </c>
      <c r="F247" t="b">
        <f t="shared" si="12"/>
        <v>1</v>
      </c>
      <c r="G247" t="b">
        <f t="shared" si="12"/>
        <v>1</v>
      </c>
      <c r="H247" t="b">
        <f t="shared" si="12"/>
        <v>1</v>
      </c>
      <c r="I247" t="b">
        <f t="shared" si="12"/>
        <v>1</v>
      </c>
      <c r="J247" t="b">
        <f t="shared" si="12"/>
        <v>1</v>
      </c>
      <c r="O247" t="b">
        <f t="shared" ref="O247:O251" si="13">EXACT(B224,O235)</f>
        <v>1</v>
      </c>
      <c r="P247" t="b">
        <f t="shared" ref="P247:P251" si="14">EXACT(C224,P235)</f>
        <v>1</v>
      </c>
      <c r="Q247" t="b">
        <f t="shared" ref="Q247:Q251" si="15">EXACT(D224,Q235)</f>
        <v>1</v>
      </c>
      <c r="R247" t="b">
        <f t="shared" ref="R247:R251" si="16">EXACT(E224,R235)</f>
        <v>1</v>
      </c>
      <c r="S247" t="b">
        <f t="shared" ref="S247:S251" si="17">EXACT(F224,S235)</f>
        <v>1</v>
      </c>
      <c r="T247" t="b">
        <f t="shared" ref="T247:T251" si="18">EXACT(G224,T235)</f>
        <v>1</v>
      </c>
      <c r="U247" t="b">
        <f t="shared" ref="U247:U251" si="19">EXACT(H224,U235)</f>
        <v>1</v>
      </c>
      <c r="V247" t="b">
        <f t="shared" ref="V247:V251" si="20">EXACT(I224,V235)</f>
        <v>1</v>
      </c>
      <c r="W247" t="b">
        <f t="shared" ref="W247:W251" si="21">EXACT(J224,W235)</f>
        <v>1</v>
      </c>
    </row>
    <row r="248" spans="2:23" x14ac:dyDescent="0.4">
      <c r="B248" t="b">
        <f t="shared" ref="B248:J248" si="22">EXACT(B225,B236)</f>
        <v>1</v>
      </c>
      <c r="C248" t="b">
        <f t="shared" si="22"/>
        <v>1</v>
      </c>
      <c r="D248" t="b">
        <f t="shared" si="22"/>
        <v>1</v>
      </c>
      <c r="E248" t="b">
        <f t="shared" si="22"/>
        <v>1</v>
      </c>
      <c r="F248" t="b">
        <f t="shared" si="22"/>
        <v>1</v>
      </c>
      <c r="G248" t="b">
        <f t="shared" si="22"/>
        <v>1</v>
      </c>
      <c r="H248" t="b">
        <f t="shared" si="22"/>
        <v>1</v>
      </c>
      <c r="I248" t="b">
        <f t="shared" si="22"/>
        <v>1</v>
      </c>
      <c r="J248" t="b">
        <f t="shared" si="22"/>
        <v>1</v>
      </c>
      <c r="O248" t="b">
        <f t="shared" si="13"/>
        <v>1</v>
      </c>
      <c r="P248" t="b">
        <f t="shared" si="14"/>
        <v>1</v>
      </c>
      <c r="Q248" t="b">
        <f t="shared" si="15"/>
        <v>1</v>
      </c>
      <c r="R248" t="b">
        <f t="shared" si="16"/>
        <v>1</v>
      </c>
      <c r="S248" t="b">
        <f t="shared" si="17"/>
        <v>1</v>
      </c>
      <c r="T248" t="b">
        <f t="shared" si="18"/>
        <v>1</v>
      </c>
      <c r="U248" t="b">
        <f t="shared" si="19"/>
        <v>1</v>
      </c>
      <c r="V248" t="b">
        <f t="shared" si="20"/>
        <v>1</v>
      </c>
      <c r="W248" t="b">
        <f t="shared" si="21"/>
        <v>1</v>
      </c>
    </row>
    <row r="249" spans="2:23" x14ac:dyDescent="0.4">
      <c r="B249" t="b">
        <f t="shared" ref="B249:J249" si="23">EXACT(B226,B237)</f>
        <v>1</v>
      </c>
      <c r="C249" t="b">
        <f t="shared" si="23"/>
        <v>1</v>
      </c>
      <c r="D249" t="b">
        <f t="shared" si="23"/>
        <v>1</v>
      </c>
      <c r="E249" t="b">
        <f t="shared" si="23"/>
        <v>1</v>
      </c>
      <c r="F249" t="b">
        <f t="shared" si="23"/>
        <v>1</v>
      </c>
      <c r="G249" t="b">
        <f t="shared" si="23"/>
        <v>1</v>
      </c>
      <c r="H249" t="b">
        <f t="shared" si="23"/>
        <v>1</v>
      </c>
      <c r="I249" t="b">
        <f t="shared" si="23"/>
        <v>1</v>
      </c>
      <c r="J249" t="b">
        <f t="shared" si="23"/>
        <v>1</v>
      </c>
      <c r="O249" t="b">
        <f t="shared" si="13"/>
        <v>1</v>
      </c>
      <c r="P249" t="b">
        <f t="shared" si="14"/>
        <v>1</v>
      </c>
      <c r="Q249" t="b">
        <f t="shared" si="15"/>
        <v>1</v>
      </c>
      <c r="R249" t="b">
        <f t="shared" si="16"/>
        <v>1</v>
      </c>
      <c r="S249" t="b">
        <f t="shared" si="17"/>
        <v>1</v>
      </c>
      <c r="T249" t="b">
        <f t="shared" si="18"/>
        <v>1</v>
      </c>
      <c r="U249" t="b">
        <f t="shared" si="19"/>
        <v>1</v>
      </c>
      <c r="V249" t="b">
        <f t="shared" si="20"/>
        <v>1</v>
      </c>
      <c r="W249" t="b">
        <f t="shared" si="21"/>
        <v>1</v>
      </c>
    </row>
    <row r="250" spans="2:23" x14ac:dyDescent="0.4">
      <c r="B250" t="b">
        <f t="shared" ref="B250:J250" si="24">EXACT(B227,B238)</f>
        <v>1</v>
      </c>
      <c r="C250" t="b">
        <f t="shared" si="24"/>
        <v>1</v>
      </c>
      <c r="D250" t="b">
        <f t="shared" si="24"/>
        <v>1</v>
      </c>
      <c r="E250" t="b">
        <f t="shared" si="24"/>
        <v>1</v>
      </c>
      <c r="F250" t="b">
        <f t="shared" si="24"/>
        <v>1</v>
      </c>
      <c r="G250" t="b">
        <f t="shared" si="24"/>
        <v>1</v>
      </c>
      <c r="H250" t="b">
        <f t="shared" si="24"/>
        <v>1</v>
      </c>
      <c r="I250" t="b">
        <f t="shared" si="24"/>
        <v>1</v>
      </c>
      <c r="J250" t="b">
        <f t="shared" si="24"/>
        <v>1</v>
      </c>
      <c r="O250" t="b">
        <f t="shared" si="13"/>
        <v>1</v>
      </c>
      <c r="P250" t="b">
        <f t="shared" si="14"/>
        <v>1</v>
      </c>
      <c r="Q250" t="b">
        <f t="shared" si="15"/>
        <v>1</v>
      </c>
      <c r="R250" t="b">
        <f t="shared" si="16"/>
        <v>1</v>
      </c>
      <c r="S250" t="b">
        <f t="shared" si="17"/>
        <v>1</v>
      </c>
      <c r="T250" t="b">
        <f t="shared" si="18"/>
        <v>1</v>
      </c>
      <c r="U250" t="b">
        <f t="shared" si="19"/>
        <v>1</v>
      </c>
      <c r="V250" t="b">
        <f t="shared" si="20"/>
        <v>1</v>
      </c>
      <c r="W250" t="b">
        <f t="shared" si="21"/>
        <v>1</v>
      </c>
    </row>
    <row r="251" spans="2:23" x14ac:dyDescent="0.4">
      <c r="B251" t="b">
        <f t="shared" ref="B251:J251" si="25">EXACT(B228,B239)</f>
        <v>1</v>
      </c>
      <c r="C251" t="b">
        <f t="shared" si="25"/>
        <v>1</v>
      </c>
      <c r="D251" t="b">
        <f t="shared" si="25"/>
        <v>1</v>
      </c>
      <c r="E251" t="b">
        <f t="shared" si="25"/>
        <v>1</v>
      </c>
      <c r="F251" t="b">
        <f t="shared" si="25"/>
        <v>1</v>
      </c>
      <c r="G251" t="b">
        <f t="shared" si="25"/>
        <v>1</v>
      </c>
      <c r="H251" t="b">
        <f t="shared" si="25"/>
        <v>1</v>
      </c>
      <c r="I251" t="b">
        <f t="shared" si="25"/>
        <v>1</v>
      </c>
      <c r="J251" t="b">
        <f t="shared" si="25"/>
        <v>1</v>
      </c>
      <c r="O251" t="b">
        <f t="shared" si="13"/>
        <v>1</v>
      </c>
      <c r="P251" t="b">
        <f t="shared" si="14"/>
        <v>1</v>
      </c>
      <c r="Q251" t="b">
        <f t="shared" si="15"/>
        <v>1</v>
      </c>
      <c r="R251" t="b">
        <f t="shared" si="16"/>
        <v>1</v>
      </c>
      <c r="S251" t="b">
        <f t="shared" si="17"/>
        <v>1</v>
      </c>
      <c r="T251" t="b">
        <f t="shared" si="18"/>
        <v>1</v>
      </c>
      <c r="U251" t="b">
        <f t="shared" si="19"/>
        <v>1</v>
      </c>
      <c r="V251" t="b">
        <f t="shared" si="20"/>
        <v>1</v>
      </c>
      <c r="W251" t="b">
        <f t="shared" si="21"/>
        <v>1</v>
      </c>
    </row>
  </sheetData>
  <mergeCells count="1">
    <mergeCell ref="B3:L11"/>
  </mergeCells>
  <phoneticPr fontId="1"/>
  <conditionalFormatting sqref="M3:N3 M9:N11 M4 N4:N8">
    <cfRule type="expression" dxfId="6" priority="6">
      <formula>$N3="OK"</formula>
    </cfRule>
    <cfRule type="expression" dxfId="5" priority="7">
      <formula>$N3="NG"</formula>
    </cfRule>
  </conditionalFormatting>
  <conditionalFormatting sqref="F2">
    <cfRule type="expression" dxfId="4" priority="5">
      <formula>COUNTIF(N3:N11,"NG")</formula>
    </cfRule>
  </conditionalFormatting>
  <conditionalFormatting sqref="M5:M8">
    <cfRule type="expression" dxfId="3" priority="3">
      <formula>$N5="OK"</formula>
    </cfRule>
    <cfRule type="expression" dxfId="2" priority="4">
      <formula>$N5="NG"</formula>
    </cfRule>
  </conditionalFormatting>
  <conditionalFormatting sqref="A245:XFD251 AD233:AM239">
    <cfRule type="containsText" dxfId="1" priority="1" operator="containsText" text="FALSE">
      <formula>NOT(ISERROR(SEARCH("FALSE",A233)))</formula>
    </cfRule>
    <cfRule type="containsText" dxfId="0" priority="2" operator="containsText" text="TRUE">
      <formula>NOT(ISERROR(SEARCH("TRUE",A233)))</formula>
    </cfRule>
  </conditionalFormatting>
  <dataValidations count="1">
    <dataValidation type="list" allowBlank="1" showInputMessage="1" showErrorMessage="1" sqref="N3:N11" xr:uid="{D71ADA9B-38A6-46A1-A53D-551219AE8703}">
      <formula1>"OK,NG"</formula1>
    </dataValidation>
  </dataValidations>
  <pageMargins left="0.7" right="0.7" top="0.75" bottom="0.75" header="0.3" footer="0.3"/>
  <pageSetup paperSize="9" orientation="portrait" horizontalDpi="30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タイトル</vt:lpstr>
      <vt:lpstr>テスト仕様書_連動機能</vt:lpstr>
      <vt:lpstr>004</vt:lpstr>
      <vt:lpstr>005</vt:lpstr>
      <vt:lpstr>006</vt:lpstr>
      <vt:lpstr>011</vt:lpstr>
      <vt:lpstr>014</vt:lpstr>
      <vt:lpstr>015</vt:lpstr>
      <vt:lpstr>016</vt:lpstr>
      <vt:lpstr>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2021-01-07T09:35:27Z</dcterms:created>
  <dcterms:modified xsi:type="dcterms:W3CDTF">2021-01-22T09:18:43Z</dcterms:modified>
</cp:coreProperties>
</file>