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aro\Desktop\最新版\"/>
    </mc:Choice>
  </mc:AlternateContent>
  <xr:revisionPtr revIDLastSave="0" documentId="13_ncr:1_{1053790B-A3C2-4B70-9BD8-198F3A42FF9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レビュー記録表" sheetId="3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6" i="3" l="1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14" i="3" l="1"/>
  <c r="L13" i="3"/>
  <c r="L12" i="3"/>
  <c r="L11" i="3"/>
  <c r="L10" i="3"/>
  <c r="L9" i="3"/>
  <c r="L8" i="3"/>
  <c r="L7" i="3"/>
  <c r="L6" i="3"/>
  <c r="D36" i="3" l="1"/>
  <c r="C36" i="3" s="1"/>
  <c r="D35" i="3"/>
  <c r="C35" i="3" s="1"/>
  <c r="D34" i="3"/>
  <c r="C34" i="3" s="1"/>
  <c r="D33" i="3"/>
  <c r="C33" i="3" s="1"/>
  <c r="D32" i="3"/>
  <c r="C32" i="3" s="1"/>
  <c r="D31" i="3"/>
  <c r="C31" i="3" s="1"/>
  <c r="D30" i="3"/>
  <c r="C30" i="3" s="1"/>
  <c r="D29" i="3"/>
  <c r="C29" i="3" s="1"/>
  <c r="D28" i="3"/>
  <c r="C28" i="3" s="1"/>
  <c r="D27" i="3"/>
  <c r="C27" i="3" s="1"/>
  <c r="D26" i="3"/>
  <c r="C26" i="3" s="1"/>
  <c r="D25" i="3"/>
  <c r="C25" i="3" s="1"/>
  <c r="D24" i="3"/>
  <c r="C24" i="3" s="1"/>
  <c r="D23" i="3"/>
  <c r="C23" i="3" s="1"/>
  <c r="D22" i="3"/>
  <c r="C22" i="3" s="1"/>
  <c r="D21" i="3"/>
  <c r="C21" i="3" s="1"/>
  <c r="D20" i="3"/>
  <c r="C20" i="3" s="1"/>
  <c r="D19" i="3"/>
  <c r="C19" i="3" s="1"/>
  <c r="D18" i="3"/>
  <c r="C18" i="3" s="1"/>
  <c r="D17" i="3"/>
  <c r="C17" i="3" s="1"/>
  <c r="D16" i="3"/>
  <c r="C16" i="3" s="1"/>
  <c r="D15" i="3"/>
  <c r="C15" i="3" s="1"/>
  <c r="D14" i="3" l="1"/>
  <c r="C14" i="3" s="1"/>
  <c r="D7" i="3"/>
  <c r="C7" i="3" s="1"/>
  <c r="D8" i="3"/>
  <c r="C8" i="3" s="1"/>
  <c r="D9" i="3"/>
  <c r="C9" i="3" s="1"/>
  <c r="D10" i="3"/>
  <c r="C10" i="3" s="1"/>
  <c r="D11" i="3"/>
  <c r="C11" i="3" s="1"/>
  <c r="D12" i="3"/>
  <c r="C12" i="3" s="1"/>
  <c r="D13" i="3"/>
  <c r="C13" i="3" s="1"/>
  <c r="D6" i="3" l="1"/>
  <c r="C6" i="3" l="1"/>
</calcChain>
</file>

<file path=xl/sharedStrings.xml><?xml version="1.0" encoding="utf-8"?>
<sst xmlns="http://schemas.openxmlformats.org/spreadsheetml/2006/main" count="537" uniqueCount="147">
  <si>
    <t>No.</t>
    <phoneticPr fontId="2"/>
  </si>
  <si>
    <t>レビューア記載欄</t>
    <rPh sb="5" eb="7">
      <t>キサイ</t>
    </rPh>
    <rPh sb="7" eb="8">
      <t>ラン</t>
    </rPh>
    <phoneticPr fontId="2"/>
  </si>
  <si>
    <t>起票日</t>
    <rPh sb="0" eb="2">
      <t>キヒョウ</t>
    </rPh>
    <rPh sb="2" eb="3">
      <t>ビ</t>
    </rPh>
    <phoneticPr fontId="2"/>
  </si>
  <si>
    <t>起票者</t>
    <rPh sb="0" eb="2">
      <t>キヒョウ</t>
    </rPh>
    <rPh sb="2" eb="3">
      <t>シャ</t>
    </rPh>
    <phoneticPr fontId="2"/>
  </si>
  <si>
    <t>対象クラス</t>
    <rPh sb="0" eb="2">
      <t>タイショウ</t>
    </rPh>
    <phoneticPr fontId="2"/>
  </si>
  <si>
    <t>対象メソッド</t>
    <rPh sb="0" eb="2">
      <t>タイショウ</t>
    </rPh>
    <phoneticPr fontId="2"/>
  </si>
  <si>
    <t>指摘内容</t>
    <rPh sb="0" eb="2">
      <t>シテキ</t>
    </rPh>
    <rPh sb="2" eb="4">
      <t>ナイヨウ</t>
    </rPh>
    <phoneticPr fontId="2"/>
  </si>
  <si>
    <t>ステータス</t>
    <phoneticPr fontId="2"/>
  </si>
  <si>
    <t>対応者記載欄</t>
    <rPh sb="0" eb="2">
      <t>タイオウ</t>
    </rPh>
    <rPh sb="2" eb="3">
      <t>シャ</t>
    </rPh>
    <rPh sb="3" eb="5">
      <t>キサイ</t>
    </rPh>
    <rPh sb="5" eb="6">
      <t>ラン</t>
    </rPh>
    <phoneticPr fontId="2"/>
  </si>
  <si>
    <t>対応日</t>
    <rPh sb="0" eb="2">
      <t>タイオウ</t>
    </rPh>
    <rPh sb="2" eb="3">
      <t>ビ</t>
    </rPh>
    <phoneticPr fontId="2"/>
  </si>
  <si>
    <t>対応者</t>
    <rPh sb="0" eb="2">
      <t>タイオウ</t>
    </rPh>
    <rPh sb="2" eb="3">
      <t>シャ</t>
    </rPh>
    <phoneticPr fontId="2"/>
  </si>
  <si>
    <t>対応内容</t>
    <rPh sb="0" eb="2">
      <t>タイオウ</t>
    </rPh>
    <rPh sb="2" eb="4">
      <t>ナイヨウ</t>
    </rPh>
    <phoneticPr fontId="2"/>
  </si>
  <si>
    <t>確認者</t>
    <rPh sb="0" eb="2">
      <t>カクニン</t>
    </rPh>
    <rPh sb="2" eb="3">
      <t>シャ</t>
    </rPh>
    <phoneticPr fontId="2"/>
  </si>
  <si>
    <t>確認日</t>
    <rPh sb="0" eb="2">
      <t>カクニン</t>
    </rPh>
    <rPh sb="2" eb="3">
      <t>ビ</t>
    </rPh>
    <phoneticPr fontId="2"/>
  </si>
  <si>
    <t>井手</t>
    <rPh sb="0" eb="2">
      <t>イデ</t>
    </rPh>
    <phoneticPr fontId="2"/>
  </si>
  <si>
    <t>西尾</t>
    <rPh sb="0" eb="2">
      <t>ニシオ</t>
    </rPh>
    <phoneticPr fontId="2"/>
  </si>
  <si>
    <t>実装者</t>
    <rPh sb="0" eb="2">
      <t>ジッソウ</t>
    </rPh>
    <rPh sb="2" eb="3">
      <t>シャ</t>
    </rPh>
    <phoneticPr fontId="2"/>
  </si>
  <si>
    <t>確認者入力欄</t>
    <rPh sb="0" eb="2">
      <t>カクニン</t>
    </rPh>
    <rPh sb="2" eb="3">
      <t>シャ</t>
    </rPh>
    <rPh sb="3" eb="5">
      <t>ニュウリョク</t>
    </rPh>
    <rPh sb="5" eb="6">
      <t>ラン</t>
    </rPh>
    <phoneticPr fontId="2"/>
  </si>
  <si>
    <t>備考</t>
    <rPh sb="0" eb="2">
      <t>ビコウ</t>
    </rPh>
    <phoneticPr fontId="2"/>
  </si>
  <si>
    <t>伊藤</t>
    <rPh sb="0" eb="2">
      <t>イトウ</t>
    </rPh>
    <phoneticPr fontId="2"/>
  </si>
  <si>
    <t>平根</t>
    <rPh sb="0" eb="2">
      <t>ヒラネ</t>
    </rPh>
    <phoneticPr fontId="2"/>
  </si>
  <si>
    <t>宮﨑</t>
    <rPh sb="0" eb="2">
      <t>ミヤザキ</t>
    </rPh>
    <phoneticPr fontId="2"/>
  </si>
  <si>
    <t>木村</t>
    <rPh sb="0" eb="2">
      <t>キムラ</t>
    </rPh>
    <phoneticPr fontId="2"/>
  </si>
  <si>
    <t>中村</t>
    <rPh sb="0" eb="2">
      <t>ナカムラ</t>
    </rPh>
    <phoneticPr fontId="2"/>
  </si>
  <si>
    <t>楢原</t>
    <rPh sb="0" eb="2">
      <t>ナラハラ</t>
    </rPh>
    <phoneticPr fontId="2"/>
  </si>
  <si>
    <t>片桐</t>
    <rPh sb="0" eb="2">
      <t>カタギリ</t>
    </rPh>
    <phoneticPr fontId="2"/>
  </si>
  <si>
    <t>原</t>
    <rPh sb="0" eb="1">
      <t>ハラ</t>
    </rPh>
    <phoneticPr fontId="2"/>
  </si>
  <si>
    <t>西川</t>
    <rPh sb="0" eb="2">
      <t>ニシカワ</t>
    </rPh>
    <phoneticPr fontId="2"/>
  </si>
  <si>
    <t>嶋</t>
    <rPh sb="0" eb="1">
      <t>シマ</t>
    </rPh>
    <phoneticPr fontId="2"/>
  </si>
  <si>
    <t>2020年度技術研修レビュー記録表</t>
    <rPh sb="4" eb="6">
      <t>ネンド</t>
    </rPh>
    <rPh sb="6" eb="8">
      <t>ギジュツ</t>
    </rPh>
    <rPh sb="8" eb="10">
      <t>ケンシュウ</t>
    </rPh>
    <rPh sb="14" eb="16">
      <t>キロク</t>
    </rPh>
    <rPh sb="16" eb="17">
      <t>ヒョウ</t>
    </rPh>
    <phoneticPr fontId="2"/>
  </si>
  <si>
    <t>main</t>
    <phoneticPr fontId="2"/>
  </si>
  <si>
    <t>宮﨑</t>
    <rPh sb="0" eb="2">
      <t>ミヤザキ</t>
    </rPh>
    <phoneticPr fontId="2"/>
  </si>
  <si>
    <t>W01ShapeEvidence.java</t>
  </si>
  <si>
    <t>W01ToolMenu.java</t>
  </si>
  <si>
    <t>W01ConvertFileCsvToTsv.java</t>
  </si>
  <si>
    <t>W01ConvertFileSelect.java</t>
  </si>
  <si>
    <t>W01ConvertFileTsvToCsv.java</t>
  </si>
  <si>
    <t>W01SelectTableData.java</t>
  </si>
  <si>
    <t>W01CommonUtil.java</t>
  </si>
  <si>
    <t>W01CommonConst.java</t>
  </si>
  <si>
    <t>W01SelectTableHeader.java</t>
    <phoneticPr fontId="2"/>
  </si>
  <si>
    <t>メソッド名が大文字になっている</t>
    <rPh sb="4" eb="5">
      <t>メイ</t>
    </rPh>
    <rPh sb="6" eb="9">
      <t>オオモジ</t>
    </rPh>
    <phoneticPr fontId="2"/>
  </si>
  <si>
    <t>W01SelectTableHeader.javaだけmain()になっている</t>
    <phoneticPr fontId="2"/>
  </si>
  <si>
    <t>連動機能にてint型の9を受け渡ししている意味が読み取りずらい</t>
    <rPh sb="0" eb="2">
      <t>レンドウ</t>
    </rPh>
    <rPh sb="2" eb="4">
      <t>キノウ</t>
    </rPh>
    <rPh sb="9" eb="10">
      <t>ガタ</t>
    </rPh>
    <rPh sb="13" eb="14">
      <t>ウ</t>
    </rPh>
    <rPh sb="15" eb="16">
      <t>ワタ</t>
    </rPh>
    <rPh sb="21" eb="23">
      <t>イミ</t>
    </rPh>
    <rPh sb="24" eb="25">
      <t>ヨ</t>
    </rPh>
    <rPh sb="26" eb="27">
      <t>ト</t>
    </rPh>
    <phoneticPr fontId="2"/>
  </si>
  <si>
    <t>78行目のif文のエラー考慮が足りていない</t>
    <rPh sb="2" eb="4">
      <t>ギョウメ</t>
    </rPh>
    <rPh sb="7" eb="8">
      <t>ブン</t>
    </rPh>
    <rPh sb="12" eb="14">
      <t>コウリョ</t>
    </rPh>
    <rPh sb="15" eb="16">
      <t>タ</t>
    </rPh>
    <phoneticPr fontId="2"/>
  </si>
  <si>
    <t>入力時のエラーがループしていない</t>
    <rPh sb="0" eb="3">
      <t>ニュウリョクジ</t>
    </rPh>
    <phoneticPr fontId="2"/>
  </si>
  <si>
    <t>※要調査</t>
    <rPh sb="1" eb="2">
      <t>ヨウ</t>
    </rPh>
    <rPh sb="2" eb="4">
      <t>チョウサ</t>
    </rPh>
    <phoneticPr fontId="2"/>
  </si>
  <si>
    <t>W01ConvertFileCsvToTsv</t>
    <phoneticPr fontId="2"/>
  </si>
  <si>
    <t>SelectTableData</t>
  </si>
  <si>
    <t>343行目がint型の変数に入力値を入れている</t>
    <rPh sb="3" eb="5">
      <t>ギョウメ</t>
    </rPh>
    <rPh sb="9" eb="10">
      <t>ガタ</t>
    </rPh>
    <rPh sb="11" eb="13">
      <t>ヘンスウ</t>
    </rPh>
    <rPh sb="14" eb="17">
      <t>ニュウリョクチ</t>
    </rPh>
    <rPh sb="18" eb="19">
      <t>イ</t>
    </rPh>
    <phoneticPr fontId="2"/>
  </si>
  <si>
    <t>outputFile</t>
  </si>
  <si>
    <t>350行目フルパスをFileCheckメソッドに直接渡している</t>
    <rPh sb="3" eb="5">
      <t>ギョウメ</t>
    </rPh>
    <rPh sb="24" eb="26">
      <t>チョクセツ</t>
    </rPh>
    <rPh sb="26" eb="27">
      <t>ワタ</t>
    </rPh>
    <phoneticPr fontId="2"/>
  </si>
  <si>
    <t>BufferedReaderにTBL_DELETE_ALLを詰める</t>
    <rPh sb="30" eb="31">
      <t>ツ</t>
    </rPh>
    <phoneticPr fontId="2"/>
  </si>
  <si>
    <t>insert文も対象</t>
    <rPh sb="6" eb="7">
      <t>ブン</t>
    </rPh>
    <rPh sb="8" eb="10">
      <t>タイショウ</t>
    </rPh>
    <phoneticPr fontId="2"/>
  </si>
  <si>
    <t>クラス名からW01を消去する</t>
    <rPh sb="3" eb="4">
      <t>メイ</t>
    </rPh>
    <rPh sb="10" eb="12">
      <t>ショウキョ</t>
    </rPh>
    <phoneticPr fontId="2"/>
  </si>
  <si>
    <t>西尾</t>
    <rPh sb="0" eb="1">
      <t>ニシ</t>
    </rPh>
    <rPh sb="1" eb="2">
      <t>オ</t>
    </rPh>
    <phoneticPr fontId="2"/>
  </si>
  <si>
    <t>すべてを対象にする場合のswitch文で処理結果・返却値を受け取る。</t>
    <rPh sb="4" eb="6">
      <t>タイショウ</t>
    </rPh>
    <rPh sb="9" eb="11">
      <t>バアイ</t>
    </rPh>
    <rPh sb="18" eb="19">
      <t>ブン</t>
    </rPh>
    <rPh sb="20" eb="22">
      <t>ショリ</t>
    </rPh>
    <rPh sb="22" eb="24">
      <t>ケッカ</t>
    </rPh>
    <rPh sb="25" eb="27">
      <t>ヘンキャク</t>
    </rPh>
    <rPh sb="27" eb="28">
      <t>チ</t>
    </rPh>
    <rPh sb="29" eb="30">
      <t>ウ</t>
    </rPh>
    <rPh sb="31" eb="32">
      <t>ト</t>
    </rPh>
    <phoneticPr fontId="2"/>
  </si>
  <si>
    <t>返却値をなくす
return AllFileSorting();にする</t>
    <rPh sb="0" eb="2">
      <t>ヘンキャク</t>
    </rPh>
    <rPh sb="2" eb="3">
      <t>チ</t>
    </rPh>
    <phoneticPr fontId="2"/>
  </si>
  <si>
    <t>equalsの書き方が正しくない</t>
    <rPh sb="7" eb="8">
      <t>カ</t>
    </rPh>
    <rPh sb="9" eb="10">
      <t>カタ</t>
    </rPh>
    <rPh sb="11" eb="12">
      <t>タダ</t>
    </rPh>
    <phoneticPr fontId="2"/>
  </si>
  <si>
    <t>拡張子チェックをしている箇所が全体的に多い</t>
    <rPh sb="0" eb="3">
      <t>カクチョウシ</t>
    </rPh>
    <rPh sb="12" eb="14">
      <t>カショ</t>
    </rPh>
    <rPh sb="15" eb="17">
      <t>ゼンタイ</t>
    </rPh>
    <rPh sb="17" eb="18">
      <t>テキ</t>
    </rPh>
    <rPh sb="19" eb="20">
      <t>オオ</t>
    </rPh>
    <phoneticPr fontId="2"/>
  </si>
  <si>
    <t>拡張子チェックを共通メソッド化</t>
    <rPh sb="0" eb="3">
      <t>カクチョウシ</t>
    </rPh>
    <rPh sb="8" eb="10">
      <t>キョウツウ</t>
    </rPh>
    <rPh sb="14" eb="15">
      <t>カ</t>
    </rPh>
    <phoneticPr fontId="2"/>
  </si>
  <si>
    <t>String AllFileSorting</t>
  </si>
  <si>
    <t>String FileSelect</t>
  </si>
  <si>
    <t>W01ConvertFileSelect</t>
  </si>
  <si>
    <t>FileCheck</t>
  </si>
  <si>
    <t>SELECT NINEの部分</t>
    <rPh sb="12" eb="14">
      <t>ブブン</t>
    </rPh>
    <phoneticPr fontId="2"/>
  </si>
  <si>
    <t>intからStringへ
9を渡しているのをboolean型へ</t>
    <rPh sb="15" eb="16">
      <t>ワタ</t>
    </rPh>
    <rPh sb="29" eb="30">
      <t>ガタ</t>
    </rPh>
    <phoneticPr fontId="2"/>
  </si>
  <si>
    <t>Javadocがない</t>
    <phoneticPr fontId="2"/>
  </si>
  <si>
    <t>utillのmessageをクラス変数にもつ</t>
    <rPh sb="17" eb="19">
      <t>ヘンスウ</t>
    </rPh>
    <phoneticPr fontId="2"/>
  </si>
  <si>
    <t>CreateCsv</t>
    <phoneticPr fontId="2"/>
  </si>
  <si>
    <t>messageが各メソッド毎に</t>
    <rPh sb="8" eb="9">
      <t>カク</t>
    </rPh>
    <rPh sb="13" eb="14">
      <t>マイ</t>
    </rPh>
    <phoneticPr fontId="2"/>
  </si>
  <si>
    <t>西尾※</t>
    <rPh sb="0" eb="1">
      <t>ニシ</t>
    </rPh>
    <rPh sb="1" eb="2">
      <t>オ</t>
    </rPh>
    <phoneticPr fontId="2"/>
  </si>
  <si>
    <t>main</t>
  </si>
  <si>
    <t>38行目～42行目
メニューの順番を入れ替える
連動機能と終了を入れ替える</t>
    <rPh sb="2" eb="4">
      <t>ギョウメ</t>
    </rPh>
    <rPh sb="7" eb="9">
      <t>ギョウメ</t>
    </rPh>
    <rPh sb="15" eb="17">
      <t>ジュンバン</t>
    </rPh>
    <rPh sb="18" eb="19">
      <t>イ</t>
    </rPh>
    <rPh sb="20" eb="21">
      <t>カ</t>
    </rPh>
    <rPh sb="24" eb="28">
      <t>レンドウキノウ</t>
    </rPh>
    <rPh sb="29" eb="31">
      <t>シュウリョウ</t>
    </rPh>
    <rPh sb="32" eb="33">
      <t>イ</t>
    </rPh>
    <rPh sb="34" eb="35">
      <t>カ</t>
    </rPh>
    <phoneticPr fontId="2"/>
  </si>
  <si>
    <t>43行目
該当する番号を選択してくださいに変更</t>
    <rPh sb="2" eb="4">
      <t>ギョウメ</t>
    </rPh>
    <rPh sb="5" eb="7">
      <t>ガイトウ</t>
    </rPh>
    <rPh sb="9" eb="11">
      <t>バンゴウ</t>
    </rPh>
    <rPh sb="12" eb="14">
      <t>センタク</t>
    </rPh>
    <rPh sb="21" eb="23">
      <t>ヘンコウ</t>
    </rPh>
    <phoneticPr fontId="2"/>
  </si>
  <si>
    <t>37行目～44行目、56行目～62行目
System.out.printlnをmessageに変更</t>
    <rPh sb="2" eb="4">
      <t>ギョウメ</t>
    </rPh>
    <rPh sb="7" eb="9">
      <t>ギョウメ</t>
    </rPh>
    <rPh sb="12" eb="14">
      <t>ギョウメ</t>
    </rPh>
    <rPh sb="17" eb="19">
      <t>ギョウメ</t>
    </rPh>
    <rPh sb="47" eb="49">
      <t>ヘンコウ</t>
    </rPh>
    <phoneticPr fontId="2"/>
  </si>
  <si>
    <t>メソッド名は小文字始まりにする。</t>
    <rPh sb="4" eb="5">
      <t>メイ</t>
    </rPh>
    <rPh sb="6" eb="10">
      <t>コモジハジ</t>
    </rPh>
    <phoneticPr fontId="2"/>
  </si>
  <si>
    <t>38行目
int num1をtry~catchでエラーハンドリングもしくは文字列型にする</t>
    <rPh sb="2" eb="4">
      <t>ギョウメ</t>
    </rPh>
    <rPh sb="37" eb="40">
      <t>モジレツ</t>
    </rPh>
    <rPh sb="40" eb="41">
      <t>ガタ</t>
    </rPh>
    <phoneticPr fontId="2"/>
  </si>
  <si>
    <t>num1、num2等の変数名を分かるように修正する</t>
    <rPh sb="9" eb="10">
      <t>トウ</t>
    </rPh>
    <rPh sb="11" eb="14">
      <t>ヘンスウメイ</t>
    </rPh>
    <rPh sb="15" eb="16">
      <t>ワ</t>
    </rPh>
    <rPh sb="21" eb="23">
      <t>シュウセイ</t>
    </rPh>
    <phoneticPr fontId="2"/>
  </si>
  <si>
    <t>40行目～63行目
AllFileSortingのエラーハンドリング</t>
    <rPh sb="2" eb="4">
      <t>ギョウメ</t>
    </rPh>
    <rPh sb="7" eb="9">
      <t>ギョウメ</t>
    </rPh>
    <phoneticPr fontId="2"/>
  </si>
  <si>
    <t>60行目
"1~2で"を"1または2で"
環境依存文字を使用しない</t>
    <rPh sb="2" eb="4">
      <t>ギョウメ</t>
    </rPh>
    <rPh sb="21" eb="27">
      <t>カンキョウイゾンモジ</t>
    </rPh>
    <rPh sb="28" eb="30">
      <t>シヨウ</t>
    </rPh>
    <phoneticPr fontId="2"/>
  </si>
  <si>
    <t>EvidenceOutput</t>
  </si>
  <si>
    <t>96行目
TODOを消す</t>
    <rPh sb="2" eb="4">
      <t>ギョウメ</t>
    </rPh>
    <rPh sb="10" eb="11">
      <t>ケ</t>
    </rPh>
    <phoneticPr fontId="2"/>
  </si>
  <si>
    <t>101行目～118行目
インプットファイルの確認のエラー内容を書く</t>
    <rPh sb="3" eb="5">
      <t>ギョウメ</t>
    </rPh>
    <rPh sb="9" eb="11">
      <t>ギョウメ</t>
    </rPh>
    <rPh sb="22" eb="24">
      <t>カクニン</t>
    </rPh>
    <rPh sb="28" eb="30">
      <t>ナイヨウ</t>
    </rPh>
    <rPh sb="31" eb="32">
      <t>カ</t>
    </rPh>
    <phoneticPr fontId="2"/>
  </si>
  <si>
    <t>AllFileSorting</t>
  </si>
  <si>
    <t>157行目
[]を変数名ではなく型の後に書く
File fileArray1[]　→　File[] fileArray1</t>
    <rPh sb="3" eb="5">
      <t>ギョウメ</t>
    </rPh>
    <rPh sb="9" eb="12">
      <t>ヘンスウメイ</t>
    </rPh>
    <rPh sb="16" eb="17">
      <t>カタ</t>
    </rPh>
    <rPh sb="18" eb="19">
      <t>アト</t>
    </rPh>
    <rPh sb="20" eb="21">
      <t>カ</t>
    </rPh>
    <phoneticPr fontId="2"/>
  </si>
  <si>
    <t>181行目のif文で戻り値を返すようにする</t>
    <rPh sb="3" eb="5">
      <t>ギョウメ</t>
    </rPh>
    <rPh sb="8" eb="9">
      <t>ブン</t>
    </rPh>
    <rPh sb="10" eb="11">
      <t>モド</t>
    </rPh>
    <rPh sb="12" eb="13">
      <t>チ</t>
    </rPh>
    <rPh sb="14" eb="15">
      <t>カエ</t>
    </rPh>
    <phoneticPr fontId="2"/>
  </si>
  <si>
    <t>if文の条件を定数.equals(変数)にする</t>
    <rPh sb="2" eb="3">
      <t>ブン</t>
    </rPh>
    <rPh sb="4" eb="6">
      <t>ジョウケン</t>
    </rPh>
    <rPh sb="7" eb="9">
      <t>テイスウ</t>
    </rPh>
    <rPh sb="17" eb="19">
      <t>ヘンスウ</t>
    </rPh>
    <phoneticPr fontId="2"/>
  </si>
  <si>
    <t>W01ToolMenu.java</t>
    <phoneticPr fontId="2"/>
  </si>
  <si>
    <t>No.21と同様</t>
    <rPh sb="6" eb="8">
      <t>ドウヨウ</t>
    </rPh>
    <phoneticPr fontId="2"/>
  </si>
  <si>
    <t>※全クラス対象</t>
    <rPh sb="1" eb="2">
      <t>ゼン</t>
    </rPh>
    <rPh sb="5" eb="7">
      <t>タイショウ</t>
    </rPh>
    <phoneticPr fontId="2"/>
  </si>
  <si>
    <t>変数名が簡易的過ぎる</t>
    <rPh sb="0" eb="3">
      <t>ヘンスウメイ</t>
    </rPh>
    <rPh sb="4" eb="7">
      <t>カンイテキ</t>
    </rPh>
    <rPh sb="7" eb="8">
      <t>ス</t>
    </rPh>
    <phoneticPr fontId="2"/>
  </si>
  <si>
    <t>中村、西尾、西川</t>
    <rPh sb="3" eb="5">
      <t>ニシオ</t>
    </rPh>
    <rPh sb="6" eb="8">
      <t>ニシカワ</t>
    </rPh>
    <phoneticPr fontId="2"/>
  </si>
  <si>
    <t>メソッド名を小文字始まりに修正</t>
    <phoneticPr fontId="2"/>
  </si>
  <si>
    <t>W01SelectTableHeader.javaのメソッド名を変更
main() ⇒ selectTableHeader()</t>
    <rPh sb="30" eb="31">
      <t>メイ</t>
    </rPh>
    <rPh sb="32" eb="34">
      <t>ヘンコウ</t>
    </rPh>
    <phoneticPr fontId="2"/>
  </si>
  <si>
    <t>メソッド名を小文字始まりに修正</t>
  </si>
  <si>
    <t>int型ではなくboolean型で受け渡すように変更</t>
    <phoneticPr fontId="2"/>
  </si>
  <si>
    <t>決められた番号以外を入力した場合、エラーにするように変更</t>
    <rPh sb="0" eb="1">
      <t>キ</t>
    </rPh>
    <rPh sb="5" eb="7">
      <t>バンゴウ</t>
    </rPh>
    <rPh sb="7" eb="9">
      <t>イガイ</t>
    </rPh>
    <rPh sb="10" eb="12">
      <t>ニュウリョク</t>
    </rPh>
    <rPh sb="14" eb="16">
      <t>バアイ</t>
    </rPh>
    <rPh sb="26" eb="28">
      <t>ヘンコウ</t>
    </rPh>
    <phoneticPr fontId="2"/>
  </si>
  <si>
    <t>入力処理の場合はループ処理を追加</t>
    <rPh sb="0" eb="2">
      <t>ニュウリョク</t>
    </rPh>
    <rPh sb="2" eb="4">
      <t>ショリ</t>
    </rPh>
    <rPh sb="5" eb="7">
      <t>バアイ</t>
    </rPh>
    <rPh sb="11" eb="13">
      <t>ショリ</t>
    </rPh>
    <rPh sb="14" eb="16">
      <t>ツイカ</t>
    </rPh>
    <phoneticPr fontId="2"/>
  </si>
  <si>
    <t>int型からString形に変更</t>
    <rPh sb="3" eb="4">
      <t>カタ</t>
    </rPh>
    <rPh sb="12" eb="13">
      <t>ガタ</t>
    </rPh>
    <rPh sb="14" eb="16">
      <t>ヘンコウ</t>
    </rPh>
    <phoneticPr fontId="2"/>
  </si>
  <si>
    <t>ファイル名をconvertFileCsvToTsvに渡すように変更</t>
    <rPh sb="4" eb="5">
      <t>メイ</t>
    </rPh>
    <rPh sb="26" eb="27">
      <t>ワタ</t>
    </rPh>
    <rPh sb="31" eb="33">
      <t>ヘンコウ</t>
    </rPh>
    <phoneticPr fontId="2"/>
  </si>
  <si>
    <t>TBL名以外を変数に詰めるように変更</t>
    <rPh sb="3" eb="4">
      <t>メイ</t>
    </rPh>
    <rPh sb="4" eb="6">
      <t>イガイ</t>
    </rPh>
    <rPh sb="7" eb="9">
      <t>ヘンスウ</t>
    </rPh>
    <rPh sb="10" eb="11">
      <t>ツ</t>
    </rPh>
    <rPh sb="16" eb="18">
      <t>ヘンコウ</t>
    </rPh>
    <phoneticPr fontId="2"/>
  </si>
  <si>
    <t>メニューの順番を変更</t>
    <rPh sb="8" eb="10">
      <t>ヘンコウ</t>
    </rPh>
    <phoneticPr fontId="2"/>
  </si>
  <si>
    <t>「該当する番号を選択してください」
に変更</t>
    <phoneticPr fontId="2"/>
  </si>
  <si>
    <t>messageに変更</t>
    <phoneticPr fontId="2"/>
  </si>
  <si>
    <t>※備考</t>
    <rPh sb="1" eb="3">
      <t>ビコウ</t>
    </rPh>
    <phoneticPr fontId="2"/>
  </si>
  <si>
    <t>文字列型へ変更</t>
    <rPh sb="0" eb="3">
      <t>モジレツ</t>
    </rPh>
    <rPh sb="3" eb="4">
      <t>カタ</t>
    </rPh>
    <rPh sb="5" eb="7">
      <t>ヘンコウ</t>
    </rPh>
    <phoneticPr fontId="2"/>
  </si>
  <si>
    <t>yesOrNo、tsvOrCsvへ変更</t>
    <rPh sb="17" eb="19">
      <t>ヘンコウ</t>
    </rPh>
    <phoneticPr fontId="2"/>
  </si>
  <si>
    <t>小文字始まりへ変更</t>
    <rPh sb="0" eb="3">
      <t>コモジ</t>
    </rPh>
    <rPh sb="3" eb="4">
      <t>ハジ</t>
    </rPh>
    <rPh sb="7" eb="9">
      <t>ヘンコウ</t>
    </rPh>
    <phoneticPr fontId="2"/>
  </si>
  <si>
    <t>163～168行目のif文でエラーを返す</t>
    <rPh sb="7" eb="9">
      <t>ギョウメ</t>
    </rPh>
    <rPh sb="12" eb="13">
      <t>ブン</t>
    </rPh>
    <rPh sb="18" eb="19">
      <t>カエ</t>
    </rPh>
    <phoneticPr fontId="2"/>
  </si>
  <si>
    <t>「1または2」へ変更</t>
    <rPh sb="8" eb="10">
      <t>ヘンコウ</t>
    </rPh>
    <phoneticPr fontId="2"/>
  </si>
  <si>
    <t>TODO消去</t>
    <rPh sb="4" eb="6">
      <t>ショウキョ</t>
    </rPh>
    <phoneticPr fontId="2"/>
  </si>
  <si>
    <t>コメントでエラー内容を記述</t>
    <rPh sb="8" eb="10">
      <t>ナイヨウ</t>
    </rPh>
    <rPh sb="11" eb="13">
      <t>キジュツ</t>
    </rPh>
    <phoneticPr fontId="2"/>
  </si>
  <si>
    <t>File fileArray1[]　→　File[] fileArray1へ変更</t>
    <rPh sb="38" eb="40">
      <t>ヘンコウ</t>
    </rPh>
    <phoneticPr fontId="2"/>
  </si>
  <si>
    <t>197～199行目でエラーを返す</t>
    <rPh sb="7" eb="9">
      <t>ギョウメ</t>
    </rPh>
    <rPh sb="14" eb="15">
      <t>カエ</t>
    </rPh>
    <phoneticPr fontId="2"/>
  </si>
  <si>
    <t>定数.equals(変数)の順へ変更</t>
    <rPh sb="14" eb="15">
      <t>ジュン</t>
    </rPh>
    <rPh sb="16" eb="18">
      <t>ヘンコウ</t>
    </rPh>
    <phoneticPr fontId="2"/>
  </si>
  <si>
    <t>※西尾対応</t>
    <rPh sb="1" eb="2">
      <t>ニシ</t>
    </rPh>
    <rPh sb="2" eb="3">
      <t>オ</t>
    </rPh>
    <rPh sb="3" eb="5">
      <t>タイオウ</t>
    </rPh>
    <phoneticPr fontId="2"/>
  </si>
  <si>
    <t>deleteData</t>
    <phoneticPr fontId="2"/>
  </si>
  <si>
    <t>NG</t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</si>
  <si>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改修誤り（無限ループ）
W01ConvertFileCsvToTsv.java</t>
    </r>
    <rPh sb="1" eb="2">
      <t>ゼン</t>
    </rPh>
    <rPh sb="5" eb="7">
      <t>タイショウ</t>
    </rPh>
    <rPh sb="8" eb="10">
      <t>カイシュウ</t>
    </rPh>
    <rPh sb="10" eb="11">
      <t>アヤマ</t>
    </rPh>
    <rPh sb="13" eb="15">
      <t>ムゲン</t>
    </rPh>
    <phoneticPr fontId="2"/>
  </si>
  <si>
    <r>
      <t>※全クラス対象⇒</t>
    </r>
    <r>
      <rPr>
        <sz val="11"/>
        <color rgb="FFFF0000"/>
        <rFont val="Meiryo UI"/>
        <family val="3"/>
        <charset val="128"/>
      </rPr>
      <t>修正漏れがある。</t>
    </r>
    <r>
      <rPr>
        <sz val="11"/>
        <color theme="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W01SelectTableData.java
W01SelectTableHeader.java</t>
    </r>
    <rPh sb="1" eb="2">
      <t>ゼン</t>
    </rPh>
    <rPh sb="5" eb="7">
      <t>タイショウ</t>
    </rPh>
    <rPh sb="8" eb="10">
      <t>シュウセイ</t>
    </rPh>
    <rPh sb="10" eb="11">
      <t>モ</t>
    </rPh>
    <phoneticPr fontId="2"/>
  </si>
  <si>
    <t>フォーマットされていない。</t>
    <phoneticPr fontId="2"/>
  </si>
  <si>
    <t>不要となった定数は削除すべき</t>
    <rPh sb="0" eb="2">
      <t>フヨウ</t>
    </rPh>
    <rPh sb="6" eb="8">
      <t>テイスウ</t>
    </rPh>
    <rPh sb="9" eb="11">
      <t>サクジョ</t>
    </rPh>
    <phoneticPr fontId="2"/>
  </si>
  <si>
    <r>
      <t>※他クラスも要確認⇒</t>
    </r>
    <r>
      <rPr>
        <sz val="11"/>
        <color rgb="FFFF0000"/>
        <rFont val="Meiryo UI"/>
        <family val="3"/>
        <charset val="128"/>
      </rPr>
      <t>横展開されてない
W01ShapeEvidence.java
W01SelectTableHeader.java
W01SelectTableData.java
W01ConvertFileCsvToTsv.java</t>
    </r>
    <rPh sb="1" eb="2">
      <t>タ</t>
    </rPh>
    <rPh sb="6" eb="7">
      <t>ヨウ</t>
    </rPh>
    <rPh sb="7" eb="9">
      <t>カクニン</t>
    </rPh>
    <rPh sb="10" eb="11">
      <t>ヨコ</t>
    </rPh>
    <rPh sb="11" eb="13">
      <t>テンカイ</t>
    </rPh>
    <phoneticPr fontId="2"/>
  </si>
  <si>
    <t>修正内容がわからないし、createCsvメソッドがフォーマットされていない。</t>
    <rPh sb="0" eb="2">
      <t>シュウセイ</t>
    </rPh>
    <rPh sb="2" eb="4">
      <t>ナイヨウ</t>
    </rPh>
    <phoneticPr fontId="2"/>
  </si>
  <si>
    <t>？</t>
    <phoneticPr fontId="2"/>
  </si>
  <si>
    <t>横展開されていない。
W01ConvertFileSelect.java　※コメント
W01ShapeEvidence.java
W01ToolMenu.java</t>
    <rPh sb="0" eb="1">
      <t>ヨコ</t>
    </rPh>
    <rPh sb="1" eb="3">
      <t>テンカイ</t>
    </rPh>
    <phoneticPr fontId="2"/>
  </si>
  <si>
    <t>横展開されていない。
WISS1CommonUtil.java</t>
    <rPh sb="0" eb="1">
      <t>ヨコ</t>
    </rPh>
    <rPh sb="1" eb="3">
      <t>テンカイ</t>
    </rPh>
    <phoneticPr fontId="2"/>
  </si>
  <si>
    <t>横展開されていない。
W01ConvertFileCsvToTsv.java
W01ConvertFileSelect.java
W01SelectTableHeader.java</t>
    <phoneticPr fontId="2"/>
  </si>
  <si>
    <t>指摘箇所が修正されていないし、横展開もされていない。
W01SelectTableHeader.java</t>
    <rPh sb="0" eb="2">
      <t>シテキ</t>
    </rPh>
    <rPh sb="2" eb="4">
      <t>カショ</t>
    </rPh>
    <rPh sb="5" eb="7">
      <t>シュウセイ</t>
    </rPh>
    <rPh sb="15" eb="16">
      <t>ヨコ</t>
    </rPh>
    <rPh sb="16" eb="18">
      <t>テンカイ</t>
    </rPh>
    <phoneticPr fontId="2"/>
  </si>
  <si>
    <t>井手</t>
    <rPh sb="0" eb="2">
      <t>イデ</t>
    </rPh>
    <phoneticPr fontId="2"/>
  </si>
  <si>
    <r>
      <t xml:space="preserve">※全クラス対象
</t>
    </r>
    <r>
      <rPr>
        <sz val="11"/>
        <color rgb="FFFF0000"/>
        <rFont val="Meiryo UI"/>
        <family val="3"/>
        <charset val="128"/>
      </rPr>
      <t>変数名が大文字始まりがある。※要調査
W01SelectTableHeader.java</t>
    </r>
    <rPh sb="1" eb="2">
      <t>ゼン</t>
    </rPh>
    <rPh sb="5" eb="7">
      <t>タイショウ</t>
    </rPh>
    <rPh sb="8" eb="11">
      <t>ヘンスウメイ</t>
    </rPh>
    <rPh sb="12" eb="15">
      <t>オオモジ</t>
    </rPh>
    <rPh sb="15" eb="16">
      <t>ハジ</t>
    </rPh>
    <rPh sb="23" eb="24">
      <t>ヨウ</t>
    </rPh>
    <rPh sb="24" eb="26">
      <t>チョウサ</t>
    </rPh>
    <phoneticPr fontId="2"/>
  </si>
  <si>
    <t>横展開されていない。
W01SelectTableHeader.java
W01ConvertFileSelect.java ※Javadoc修正漏れ</t>
    <rPh sb="71" eb="73">
      <t>シュウセイ</t>
    </rPh>
    <rPh sb="73" eb="74">
      <t>モ</t>
    </rPh>
    <phoneticPr fontId="2"/>
  </si>
  <si>
    <t>W01SelectTableHeader.java</t>
  </si>
  <si>
    <t>w01\common\W01CommonUtil.java</t>
  </si>
  <si>
    <t>w01\common\W01CommonConst.java</t>
  </si>
  <si>
    <t>common\WISS1CommonUtil.java</t>
  </si>
  <si>
    <t>common\WISS1CommonConst.java</t>
  </si>
  <si>
    <t>NO.1と同じ</t>
    <rPh sb="5" eb="6">
      <t>オナ</t>
    </rPh>
    <phoneticPr fontId="2"/>
  </si>
  <si>
    <t>No.4と同じ</t>
    <rPh sb="5" eb="6">
      <t>オナ</t>
    </rPh>
    <phoneticPr fontId="2"/>
  </si>
  <si>
    <t>-</t>
    <phoneticPr fontId="2"/>
  </si>
  <si>
    <t>ユーザの入力返却値を受け取る際はint型ではなくString形で受け取る</t>
    <rPh sb="4" eb="6">
      <t>ニュウリョク</t>
    </rPh>
    <rPh sb="6" eb="8">
      <t>ヘンキャク</t>
    </rPh>
    <rPh sb="8" eb="9">
      <t>チ</t>
    </rPh>
    <rPh sb="10" eb="11">
      <t>ウ</t>
    </rPh>
    <rPh sb="12" eb="13">
      <t>ト</t>
    </rPh>
    <rPh sb="14" eb="15">
      <t>サイ</t>
    </rPh>
    <rPh sb="19" eb="20">
      <t>ガタ</t>
    </rPh>
    <rPh sb="30" eb="31">
      <t>ガタ</t>
    </rPh>
    <rPh sb="32" eb="33">
      <t>ウ</t>
    </rPh>
    <rPh sb="34" eb="35">
      <t>ト</t>
    </rPh>
    <phoneticPr fontId="2"/>
  </si>
  <si>
    <t>入力値をint型ではなくstring型で受け取る</t>
    <rPh sb="0" eb="3">
      <t>ニュウリョクチ</t>
    </rPh>
    <rPh sb="2" eb="3">
      <t>チ</t>
    </rPh>
    <rPh sb="7" eb="8">
      <t>ガタ</t>
    </rPh>
    <rPh sb="18" eb="19">
      <t>カタ</t>
    </rPh>
    <rPh sb="20" eb="21">
      <t>ウ</t>
    </rPh>
    <rPh sb="22" eb="23">
      <t>ト</t>
    </rPh>
    <phoneticPr fontId="2"/>
  </si>
  <si>
    <t>故障表記表済み</t>
    <rPh sb="0" eb="2">
      <t>コショウ</t>
    </rPh>
    <rPh sb="2" eb="4">
      <t>ヒョウキ</t>
    </rPh>
    <rPh sb="4" eb="5">
      <t>ヒョウ</t>
    </rPh>
    <rPh sb="5" eb="6">
      <t>ズ</t>
    </rPh>
    <phoneticPr fontId="2"/>
  </si>
  <si>
    <t>No.7と同じ</t>
    <rPh sb="5" eb="6">
      <t>オナ</t>
    </rPh>
    <phoneticPr fontId="2"/>
  </si>
  <si>
    <t>No.12と同じ</t>
    <rPh sb="6" eb="7">
      <t>オナ</t>
    </rPh>
    <phoneticPr fontId="2"/>
  </si>
  <si>
    <t>No.25と同じ</t>
    <rPh sb="6" eb="7">
      <t>オナ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</si>
</sst>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u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 applyAlignment="1">
      <alignment vertical="center" wrapText="1"/>
    </xf>
    <xf numFmtId="0" fontId="1" fillId="3" borderId="1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5" borderId="2" xfId="0" applyFont="1" applyFill="1" applyBorder="1">
      <alignment vertical="center"/>
    </xf>
    <xf numFmtId="0" fontId="1" fillId="5" borderId="4" xfId="0" applyFont="1" applyFill="1" applyBorder="1">
      <alignment vertical="center"/>
    </xf>
    <xf numFmtId="0" fontId="1" fillId="5" borderId="1" xfId="0" applyFont="1" applyFill="1" applyBorder="1">
      <alignment vertical="center"/>
    </xf>
    <xf numFmtId="14" fontId="1" fillId="2" borderId="1" xfId="0" applyNumberFormat="1" applyFont="1" applyFill="1" applyBorder="1" applyAlignment="1">
      <alignment horizontal="left" vertical="center"/>
    </xf>
    <xf numFmtId="0" fontId="3" fillId="2" borderId="0" xfId="0" applyFont="1" applyFill="1">
      <alignment vertical="center"/>
    </xf>
    <xf numFmtId="0" fontId="1" fillId="3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>
      <alignment vertical="center"/>
    </xf>
    <xf numFmtId="14" fontId="1" fillId="2" borderId="1" xfId="0" applyNumberFormat="1" applyFont="1" applyFill="1" applyBorder="1" applyAlignment="1">
      <alignment vertical="center" wrapText="1"/>
    </xf>
    <xf numFmtId="14" fontId="4" fillId="2" borderId="1" xfId="0" applyNumberFormat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left" vertical="center"/>
    </xf>
    <xf numFmtId="0" fontId="1" fillId="6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53"/>
  <sheetViews>
    <sheetView tabSelected="1" view="pageBreakPreview" zoomScale="70" zoomScaleNormal="70" zoomScaleSheetLayoutView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2.625" defaultRowHeight="15.75" x14ac:dyDescent="0.4"/>
  <cols>
    <col min="1" max="2" width="2.625" style="1"/>
    <col min="3" max="3" width="4.5" style="1" bestFit="1" customWidth="1"/>
    <col min="4" max="4" width="8.625" style="1" hidden="1" customWidth="1"/>
    <col min="5" max="5" width="14" style="3" hidden="1" customWidth="1"/>
    <col min="6" max="6" width="6.875" style="1" hidden="1" customWidth="1"/>
    <col min="7" max="7" width="7" style="1" hidden="1" customWidth="1"/>
    <col min="8" max="8" width="26.25" style="1" customWidth="1"/>
    <col min="9" max="9" width="17.75" style="1" customWidth="1"/>
    <col min="10" max="10" width="44" style="2" customWidth="1"/>
    <col min="11" max="11" width="14" style="1" hidden="1" customWidth="1"/>
    <col min="12" max="12" width="6.875" style="1" bestFit="1" customWidth="1"/>
    <col min="13" max="13" width="26.75" style="1" customWidth="1"/>
    <col min="14" max="14" width="14" style="1" customWidth="1"/>
    <col min="15" max="15" width="11.5" style="1" customWidth="1"/>
    <col min="16" max="16" width="34.375" style="1" customWidth="1"/>
    <col min="17" max="17" width="32.75" style="1" bestFit="1" customWidth="1"/>
    <col min="18" max="18" width="31.5" style="1" bestFit="1" customWidth="1"/>
    <col min="19" max="19" width="28.25" style="1" bestFit="1" customWidth="1"/>
    <col min="20" max="20" width="31.5" style="1" bestFit="1" customWidth="1"/>
    <col min="21" max="21" width="27.25" style="1" bestFit="1" customWidth="1"/>
    <col min="22" max="22" width="29.75" style="1" bestFit="1" customWidth="1"/>
    <col min="23" max="23" width="25.75" style="1" bestFit="1" customWidth="1"/>
    <col min="24" max="24" width="38.25" style="1" bestFit="1" customWidth="1"/>
    <col min="25" max="25" width="40.5" style="1" bestFit="1" customWidth="1"/>
    <col min="26" max="26" width="35.25" style="1" bestFit="1" customWidth="1"/>
    <col min="27" max="27" width="37.375" style="1" bestFit="1" customWidth="1"/>
    <col min="28" max="16384" width="2.625" style="1"/>
  </cols>
  <sheetData>
    <row r="2" spans="2:27" x14ac:dyDescent="0.4">
      <c r="B2" s="19" t="s">
        <v>29</v>
      </c>
    </row>
    <row r="4" spans="2:27" x14ac:dyDescent="0.4">
      <c r="C4" s="26" t="s">
        <v>0</v>
      </c>
      <c r="D4" s="26" t="s">
        <v>7</v>
      </c>
      <c r="E4" s="6" t="s">
        <v>1</v>
      </c>
      <c r="F4" s="7"/>
      <c r="G4" s="7"/>
      <c r="H4" s="7"/>
      <c r="I4" s="7"/>
      <c r="J4" s="8"/>
      <c r="K4" s="11" t="s">
        <v>8</v>
      </c>
      <c r="L4" s="12"/>
      <c r="M4" s="13"/>
      <c r="N4" s="15" t="s">
        <v>17</v>
      </c>
      <c r="O4" s="16"/>
      <c r="P4" s="28" t="s">
        <v>18</v>
      </c>
      <c r="Q4" s="29" t="s">
        <v>4</v>
      </c>
      <c r="R4" s="30"/>
      <c r="S4" s="30"/>
      <c r="T4" s="30"/>
      <c r="U4" s="30"/>
      <c r="V4" s="30"/>
      <c r="W4" s="30"/>
      <c r="X4" s="30"/>
      <c r="Y4" s="30"/>
      <c r="Z4" s="30"/>
      <c r="AA4" s="31"/>
    </row>
    <row r="5" spans="2:27" x14ac:dyDescent="0.4">
      <c r="C5" s="26"/>
      <c r="D5" s="26"/>
      <c r="E5" s="20" t="s">
        <v>2</v>
      </c>
      <c r="F5" s="9" t="s">
        <v>3</v>
      </c>
      <c r="G5" s="9" t="s">
        <v>16</v>
      </c>
      <c r="H5" s="9" t="s">
        <v>4</v>
      </c>
      <c r="I5" s="9" t="s">
        <v>5</v>
      </c>
      <c r="J5" s="10" t="s">
        <v>6</v>
      </c>
      <c r="K5" s="14" t="s">
        <v>9</v>
      </c>
      <c r="L5" s="14" t="s">
        <v>10</v>
      </c>
      <c r="M5" s="14" t="s">
        <v>11</v>
      </c>
      <c r="N5" s="17" t="s">
        <v>13</v>
      </c>
      <c r="O5" s="17" t="s">
        <v>12</v>
      </c>
      <c r="P5" s="28"/>
      <c r="Q5" s="32" t="s">
        <v>33</v>
      </c>
      <c r="R5" s="32" t="s">
        <v>34</v>
      </c>
      <c r="S5" s="32" t="s">
        <v>35</v>
      </c>
      <c r="T5" s="32" t="s">
        <v>36</v>
      </c>
      <c r="U5" s="32" t="s">
        <v>37</v>
      </c>
      <c r="V5" s="32" t="s">
        <v>133</v>
      </c>
      <c r="W5" s="32" t="s">
        <v>32</v>
      </c>
      <c r="X5" s="32" t="s">
        <v>134</v>
      </c>
      <c r="Y5" s="32" t="s">
        <v>135</v>
      </c>
      <c r="Z5" s="32" t="s">
        <v>136</v>
      </c>
      <c r="AA5" s="32" t="s">
        <v>137</v>
      </c>
    </row>
    <row r="6" spans="2:27" x14ac:dyDescent="0.4">
      <c r="C6" s="4">
        <f>IF(D6="","",ROW()-5)</f>
        <v>1</v>
      </c>
      <c r="D6" s="4" t="str">
        <f>IF(N6="",IF(K6="",IF(E6="","","対応中"),"確認中"),"完了")</f>
        <v>完了</v>
      </c>
      <c r="E6" s="18">
        <v>44165</v>
      </c>
      <c r="F6" s="4" t="s">
        <v>15</v>
      </c>
      <c r="G6" s="4" t="s">
        <v>23</v>
      </c>
      <c r="H6" s="4" t="s">
        <v>33</v>
      </c>
      <c r="I6" s="4" t="s">
        <v>30</v>
      </c>
      <c r="J6" s="5" t="s">
        <v>41</v>
      </c>
      <c r="K6" s="21">
        <v>44166</v>
      </c>
      <c r="L6" s="4" t="str">
        <f>G6</f>
        <v>中村</v>
      </c>
      <c r="M6" s="4" t="s">
        <v>93</v>
      </c>
      <c r="N6" s="21">
        <v>44169</v>
      </c>
      <c r="O6" s="4" t="s">
        <v>14</v>
      </c>
      <c r="P6" s="4" t="s">
        <v>90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ht="63" x14ac:dyDescent="0.4">
      <c r="C7" s="4">
        <f t="shared" ref="C7:C14" si="0">IF(D7="","",ROW()-5)</f>
        <v>2</v>
      </c>
      <c r="D7" s="4" t="str">
        <f t="shared" ref="D7:D14" si="1">IF(N7="",IF(K7="",IF(E7="","","対応中"),"確認中"),"完了")</f>
        <v>完了</v>
      </c>
      <c r="E7" s="18">
        <v>44165</v>
      </c>
      <c r="F7" s="4" t="s">
        <v>15</v>
      </c>
      <c r="G7" s="4" t="s">
        <v>23</v>
      </c>
      <c r="H7" s="4" t="s">
        <v>33</v>
      </c>
      <c r="I7" s="4" t="s">
        <v>30</v>
      </c>
      <c r="J7" s="5" t="s">
        <v>42</v>
      </c>
      <c r="K7" s="21">
        <v>44166</v>
      </c>
      <c r="L7" s="4" t="str">
        <f t="shared" ref="L7:L14" si="2">G7</f>
        <v>中村</v>
      </c>
      <c r="M7" s="5" t="s">
        <v>94</v>
      </c>
      <c r="N7" s="21">
        <v>44169</v>
      </c>
      <c r="O7" s="4" t="s">
        <v>14</v>
      </c>
      <c r="P7" s="4"/>
      <c r="Q7" s="4"/>
      <c r="R7" s="4"/>
      <c r="S7" s="4"/>
      <c r="T7" s="4"/>
      <c r="U7" s="4"/>
      <c r="V7" s="4"/>
      <c r="W7" s="4"/>
      <c r="X7" s="4" t="s">
        <v>140</v>
      </c>
      <c r="Y7" s="4" t="s">
        <v>140</v>
      </c>
      <c r="Z7" s="4" t="s">
        <v>140</v>
      </c>
      <c r="AA7" s="4" t="s">
        <v>140</v>
      </c>
    </row>
    <row r="8" spans="2:27" x14ac:dyDescent="0.4">
      <c r="C8" s="4">
        <f t="shared" si="0"/>
        <v>3</v>
      </c>
      <c r="D8" s="4" t="str">
        <f t="shared" si="1"/>
        <v>完了</v>
      </c>
      <c r="E8" s="18">
        <v>44165</v>
      </c>
      <c r="F8" s="4" t="s">
        <v>15</v>
      </c>
      <c r="G8" s="4" t="s">
        <v>23</v>
      </c>
      <c r="H8" s="4" t="s">
        <v>37</v>
      </c>
      <c r="I8" s="4"/>
      <c r="J8" s="5" t="s">
        <v>41</v>
      </c>
      <c r="K8" s="21">
        <v>44166</v>
      </c>
      <c r="L8" s="4" t="str">
        <f t="shared" si="2"/>
        <v>中村</v>
      </c>
      <c r="M8" s="4" t="s">
        <v>95</v>
      </c>
      <c r="N8" s="21">
        <v>44169</v>
      </c>
      <c r="O8" s="4" t="s">
        <v>14</v>
      </c>
      <c r="P8" s="4"/>
      <c r="Q8" s="4" t="s">
        <v>138</v>
      </c>
      <c r="R8" s="4" t="s">
        <v>138</v>
      </c>
      <c r="S8" s="4" t="s">
        <v>138</v>
      </c>
      <c r="T8" s="4" t="s">
        <v>138</v>
      </c>
      <c r="U8" s="4" t="s">
        <v>138</v>
      </c>
      <c r="V8" s="4" t="s">
        <v>138</v>
      </c>
      <c r="W8" s="4" t="s">
        <v>138</v>
      </c>
      <c r="X8" s="4" t="s">
        <v>138</v>
      </c>
      <c r="Y8" s="4" t="s">
        <v>138</v>
      </c>
      <c r="Z8" s="4" t="s">
        <v>138</v>
      </c>
      <c r="AA8" s="4" t="s">
        <v>138</v>
      </c>
    </row>
    <row r="9" spans="2:27" ht="31.5" x14ac:dyDescent="0.4">
      <c r="C9" s="4">
        <f t="shared" si="0"/>
        <v>4</v>
      </c>
      <c r="D9" s="4" t="str">
        <f t="shared" si="1"/>
        <v>完了</v>
      </c>
      <c r="E9" s="18">
        <v>44165</v>
      </c>
      <c r="F9" s="4" t="s">
        <v>15</v>
      </c>
      <c r="G9" s="4" t="s">
        <v>23</v>
      </c>
      <c r="H9" s="4" t="s">
        <v>37</v>
      </c>
      <c r="I9" s="4" t="s">
        <v>48</v>
      </c>
      <c r="J9" s="5" t="s">
        <v>43</v>
      </c>
      <c r="K9" s="21">
        <v>44165</v>
      </c>
      <c r="L9" s="4" t="str">
        <f t="shared" si="2"/>
        <v>中村</v>
      </c>
      <c r="M9" s="5" t="s">
        <v>96</v>
      </c>
      <c r="N9" s="21">
        <v>44169</v>
      </c>
      <c r="O9" s="4" t="s">
        <v>14</v>
      </c>
      <c r="P9" s="4"/>
      <c r="Q9" s="4"/>
      <c r="R9" s="4"/>
      <c r="S9" s="4"/>
      <c r="T9" s="4" t="s">
        <v>140</v>
      </c>
      <c r="U9" s="4"/>
      <c r="V9" s="4" t="s">
        <v>140</v>
      </c>
      <c r="W9" s="4" t="s">
        <v>140</v>
      </c>
      <c r="X9" s="4" t="s">
        <v>140</v>
      </c>
      <c r="Y9" s="4" t="s">
        <v>140</v>
      </c>
      <c r="Z9" s="4" t="s">
        <v>140</v>
      </c>
      <c r="AA9" s="4" t="s">
        <v>140</v>
      </c>
    </row>
    <row r="10" spans="2:27" ht="31.5" x14ac:dyDescent="0.4">
      <c r="C10" s="4">
        <f t="shared" si="0"/>
        <v>5</v>
      </c>
      <c r="D10" s="4" t="str">
        <f t="shared" si="1"/>
        <v>完了</v>
      </c>
      <c r="E10" s="18">
        <v>44165</v>
      </c>
      <c r="F10" s="4" t="s">
        <v>15</v>
      </c>
      <c r="G10" s="4" t="s">
        <v>23</v>
      </c>
      <c r="H10" s="4" t="s">
        <v>37</v>
      </c>
      <c r="I10" s="4" t="s">
        <v>48</v>
      </c>
      <c r="J10" s="5" t="s">
        <v>44</v>
      </c>
      <c r="K10" s="21">
        <v>44167</v>
      </c>
      <c r="L10" s="4" t="str">
        <f t="shared" si="2"/>
        <v>中村</v>
      </c>
      <c r="M10" s="5" t="s">
        <v>97</v>
      </c>
      <c r="N10" s="21">
        <v>44169</v>
      </c>
      <c r="O10" s="4" t="s">
        <v>14</v>
      </c>
      <c r="P10" s="4"/>
      <c r="Q10" s="4"/>
      <c r="R10" s="4"/>
      <c r="S10" s="4"/>
      <c r="T10" s="4"/>
      <c r="U10" s="4"/>
      <c r="V10" s="4"/>
      <c r="W10" s="4"/>
      <c r="X10" s="4" t="s">
        <v>140</v>
      </c>
      <c r="Y10" s="4" t="s">
        <v>140</v>
      </c>
      <c r="Z10" s="4" t="s">
        <v>140</v>
      </c>
      <c r="AA10" s="4" t="s">
        <v>140</v>
      </c>
    </row>
    <row r="11" spans="2:27" ht="47.25" x14ac:dyDescent="0.4">
      <c r="C11" s="4">
        <f t="shared" si="0"/>
        <v>6</v>
      </c>
      <c r="D11" s="4" t="str">
        <f t="shared" si="1"/>
        <v>完了</v>
      </c>
      <c r="E11" s="18">
        <v>44165</v>
      </c>
      <c r="F11" s="4" t="s">
        <v>15</v>
      </c>
      <c r="G11" s="4" t="s">
        <v>23</v>
      </c>
      <c r="H11" s="4" t="s">
        <v>37</v>
      </c>
      <c r="I11" s="4" t="s">
        <v>48</v>
      </c>
      <c r="J11" s="5" t="s">
        <v>45</v>
      </c>
      <c r="K11" s="21">
        <v>44167</v>
      </c>
      <c r="L11" s="4" t="str">
        <f t="shared" si="2"/>
        <v>中村</v>
      </c>
      <c r="M11" s="5" t="s">
        <v>98</v>
      </c>
      <c r="N11" s="23" t="s">
        <v>118</v>
      </c>
      <c r="O11" s="4" t="s">
        <v>14</v>
      </c>
      <c r="P11" s="5" t="s">
        <v>119</v>
      </c>
      <c r="Q11" s="4" t="s">
        <v>140</v>
      </c>
      <c r="R11" s="4" t="s">
        <v>143</v>
      </c>
      <c r="S11" s="4" t="s">
        <v>140</v>
      </c>
      <c r="T11" s="4" t="s">
        <v>140</v>
      </c>
      <c r="U11" s="4" t="s">
        <v>140</v>
      </c>
      <c r="V11" s="4" t="s">
        <v>140</v>
      </c>
      <c r="W11" s="4" t="s">
        <v>140</v>
      </c>
      <c r="X11" s="4" t="s">
        <v>140</v>
      </c>
      <c r="Y11" s="4" t="s">
        <v>140</v>
      </c>
      <c r="Z11" s="4" t="s">
        <v>140</v>
      </c>
      <c r="AA11" s="4" t="s">
        <v>140</v>
      </c>
    </row>
    <row r="12" spans="2:27" x14ac:dyDescent="0.4">
      <c r="C12" s="4">
        <f t="shared" si="0"/>
        <v>7</v>
      </c>
      <c r="D12" s="4" t="str">
        <f t="shared" si="1"/>
        <v>完了</v>
      </c>
      <c r="E12" s="18">
        <v>44165</v>
      </c>
      <c r="F12" s="4" t="s">
        <v>15</v>
      </c>
      <c r="G12" s="4" t="s">
        <v>23</v>
      </c>
      <c r="H12" s="4" t="s">
        <v>37</v>
      </c>
      <c r="I12" s="4" t="s">
        <v>50</v>
      </c>
      <c r="J12" s="5" t="s">
        <v>49</v>
      </c>
      <c r="K12" s="21">
        <v>44167</v>
      </c>
      <c r="L12" s="4" t="str">
        <f t="shared" si="2"/>
        <v>中村</v>
      </c>
      <c r="M12" s="4" t="s">
        <v>99</v>
      </c>
      <c r="N12" s="21">
        <v>44169</v>
      </c>
      <c r="O12" s="4" t="s">
        <v>14</v>
      </c>
      <c r="P12" s="4" t="s">
        <v>46</v>
      </c>
      <c r="Q12" s="4"/>
      <c r="R12" s="4"/>
      <c r="S12" s="4"/>
      <c r="T12" s="4"/>
      <c r="U12" s="4"/>
      <c r="V12" s="4"/>
      <c r="W12" s="4"/>
      <c r="X12" s="4" t="s">
        <v>140</v>
      </c>
      <c r="Y12" s="4" t="s">
        <v>140</v>
      </c>
      <c r="Z12" s="4" t="s">
        <v>140</v>
      </c>
      <c r="AA12" s="4" t="s">
        <v>140</v>
      </c>
    </row>
    <row r="13" spans="2:27" ht="47.25" x14ac:dyDescent="0.4">
      <c r="C13" s="4">
        <f t="shared" si="0"/>
        <v>8</v>
      </c>
      <c r="D13" s="4" t="str">
        <f t="shared" si="1"/>
        <v>完了</v>
      </c>
      <c r="E13" s="18">
        <v>44165</v>
      </c>
      <c r="F13" s="4" t="s">
        <v>15</v>
      </c>
      <c r="G13" s="4" t="s">
        <v>23</v>
      </c>
      <c r="H13" s="4" t="s">
        <v>37</v>
      </c>
      <c r="I13" s="4" t="s">
        <v>50</v>
      </c>
      <c r="J13" s="5" t="s">
        <v>51</v>
      </c>
      <c r="K13" s="21">
        <v>44166</v>
      </c>
      <c r="L13" s="4" t="str">
        <f t="shared" si="2"/>
        <v>中村</v>
      </c>
      <c r="M13" s="5" t="s">
        <v>100</v>
      </c>
      <c r="N13" s="21">
        <v>44169</v>
      </c>
      <c r="O13" s="4" t="s">
        <v>14</v>
      </c>
      <c r="P13" s="4" t="s">
        <v>47</v>
      </c>
      <c r="Q13" s="27" t="s">
        <v>140</v>
      </c>
      <c r="R13" s="4" t="s">
        <v>140</v>
      </c>
      <c r="S13" s="4" t="s">
        <v>140</v>
      </c>
      <c r="T13" s="4" t="s">
        <v>140</v>
      </c>
      <c r="U13" s="4"/>
      <c r="V13" s="4" t="s">
        <v>140</v>
      </c>
      <c r="W13" s="4" t="s">
        <v>140</v>
      </c>
      <c r="X13" s="4" t="s">
        <v>140</v>
      </c>
      <c r="Y13" s="4" t="s">
        <v>140</v>
      </c>
      <c r="Z13" s="4" t="s">
        <v>140</v>
      </c>
      <c r="AA13" s="4" t="s">
        <v>140</v>
      </c>
    </row>
    <row r="14" spans="2:27" ht="31.5" x14ac:dyDescent="0.4">
      <c r="C14" s="4">
        <f t="shared" si="0"/>
        <v>9</v>
      </c>
      <c r="D14" s="4" t="str">
        <f t="shared" si="1"/>
        <v>完了</v>
      </c>
      <c r="E14" s="18">
        <v>44165</v>
      </c>
      <c r="F14" s="4" t="s">
        <v>15</v>
      </c>
      <c r="G14" s="4" t="s">
        <v>23</v>
      </c>
      <c r="H14" s="4" t="s">
        <v>37</v>
      </c>
      <c r="I14" s="4" t="s">
        <v>117</v>
      </c>
      <c r="J14" s="5" t="s">
        <v>52</v>
      </c>
      <c r="K14" s="21">
        <v>44167</v>
      </c>
      <c r="L14" s="4" t="str">
        <f t="shared" si="2"/>
        <v>中村</v>
      </c>
      <c r="M14" s="5" t="s">
        <v>101</v>
      </c>
      <c r="N14" s="21">
        <v>44169</v>
      </c>
      <c r="O14" s="4" t="s">
        <v>14</v>
      </c>
      <c r="P14" s="4" t="s">
        <v>53</v>
      </c>
      <c r="Q14" s="4" t="s">
        <v>140</v>
      </c>
      <c r="R14" s="4" t="s">
        <v>140</v>
      </c>
      <c r="S14" s="4" t="s">
        <v>140</v>
      </c>
      <c r="T14" s="4" t="s">
        <v>140</v>
      </c>
      <c r="U14" s="4"/>
      <c r="V14" s="4" t="s">
        <v>140</v>
      </c>
      <c r="W14" s="4" t="s">
        <v>140</v>
      </c>
      <c r="X14" s="4" t="s">
        <v>140</v>
      </c>
      <c r="Y14" s="4" t="s">
        <v>140</v>
      </c>
      <c r="Z14" s="4" t="s">
        <v>140</v>
      </c>
      <c r="AA14" s="4" t="s">
        <v>140</v>
      </c>
    </row>
    <row r="15" spans="2:27" x14ac:dyDescent="0.4">
      <c r="C15" s="4">
        <f t="shared" ref="C15:C36" si="3">IF(D15="","",ROW()-5)</f>
        <v>10</v>
      </c>
      <c r="D15" s="4" t="str">
        <f t="shared" ref="D15:D36" si="4">IF(N15="",IF(K15="",IF(E15="","","対応中"),"確認中"),"完了")</f>
        <v>完了</v>
      </c>
      <c r="E15" s="18">
        <v>44165</v>
      </c>
      <c r="F15" s="4" t="s">
        <v>27</v>
      </c>
      <c r="G15" s="4" t="s">
        <v>15</v>
      </c>
      <c r="H15" s="4" t="s">
        <v>35</v>
      </c>
      <c r="I15" s="4" t="s">
        <v>63</v>
      </c>
      <c r="J15" s="5" t="s">
        <v>54</v>
      </c>
      <c r="K15" s="21">
        <v>44166</v>
      </c>
      <c r="L15" s="4" t="s">
        <v>55</v>
      </c>
      <c r="M15" s="5" t="s">
        <v>54</v>
      </c>
      <c r="N15" s="22">
        <v>44169</v>
      </c>
      <c r="O15" s="4" t="s">
        <v>14</v>
      </c>
      <c r="P15" s="4"/>
      <c r="Q15" s="4" t="s">
        <v>138</v>
      </c>
      <c r="R15" s="4" t="s">
        <v>138</v>
      </c>
      <c r="S15" s="4" t="s">
        <v>138</v>
      </c>
      <c r="T15" s="4" t="s">
        <v>138</v>
      </c>
      <c r="U15" s="4" t="s">
        <v>138</v>
      </c>
      <c r="V15" s="4" t="s">
        <v>138</v>
      </c>
      <c r="W15" s="4" t="s">
        <v>138</v>
      </c>
      <c r="X15" s="4" t="s">
        <v>138</v>
      </c>
      <c r="Y15" s="4" t="s">
        <v>138</v>
      </c>
      <c r="Z15" s="4" t="s">
        <v>138</v>
      </c>
      <c r="AA15" s="4" t="s">
        <v>138</v>
      </c>
    </row>
    <row r="16" spans="2:27" ht="31.5" x14ac:dyDescent="0.4">
      <c r="C16" s="4">
        <f t="shared" si="3"/>
        <v>11</v>
      </c>
      <c r="D16" s="4" t="str">
        <f t="shared" si="4"/>
        <v>完了</v>
      </c>
      <c r="E16" s="18">
        <v>44165</v>
      </c>
      <c r="F16" s="4" t="s">
        <v>27</v>
      </c>
      <c r="G16" s="4" t="s">
        <v>15</v>
      </c>
      <c r="H16" s="4" t="s">
        <v>35</v>
      </c>
      <c r="I16" s="4" t="s">
        <v>63</v>
      </c>
      <c r="J16" s="5" t="s">
        <v>56</v>
      </c>
      <c r="K16" s="21">
        <v>44166</v>
      </c>
      <c r="L16" s="4" t="s">
        <v>55</v>
      </c>
      <c r="M16" s="5" t="s">
        <v>57</v>
      </c>
      <c r="N16" s="22">
        <v>44169</v>
      </c>
      <c r="O16" s="4" t="s">
        <v>14</v>
      </c>
      <c r="P16" s="4"/>
      <c r="Q16" s="4" t="s">
        <v>140</v>
      </c>
      <c r="R16" s="4"/>
      <c r="S16" s="4"/>
      <c r="T16" s="4"/>
      <c r="U16" s="4"/>
      <c r="V16" s="4"/>
      <c r="W16" s="4"/>
      <c r="X16" s="4" t="s">
        <v>140</v>
      </c>
      <c r="Y16" s="4" t="s">
        <v>140</v>
      </c>
      <c r="Z16" s="4" t="s">
        <v>140</v>
      </c>
      <c r="AA16" s="4" t="s">
        <v>140</v>
      </c>
    </row>
    <row r="17" spans="3:27" ht="47.25" x14ac:dyDescent="0.4">
      <c r="C17" s="4">
        <f t="shared" si="3"/>
        <v>12</v>
      </c>
      <c r="D17" s="4" t="str">
        <f t="shared" si="4"/>
        <v>完了</v>
      </c>
      <c r="E17" s="18">
        <v>44165</v>
      </c>
      <c r="F17" s="4" t="s">
        <v>27</v>
      </c>
      <c r="G17" s="4" t="s">
        <v>15</v>
      </c>
      <c r="H17" s="4" t="s">
        <v>35</v>
      </c>
      <c r="I17" s="4" t="s">
        <v>62</v>
      </c>
      <c r="J17" s="5" t="s">
        <v>58</v>
      </c>
      <c r="K17" s="21">
        <v>44166</v>
      </c>
      <c r="L17" s="4" t="s">
        <v>55</v>
      </c>
      <c r="M17" s="4"/>
      <c r="N17" s="23" t="s">
        <v>118</v>
      </c>
      <c r="O17" s="4" t="s">
        <v>14</v>
      </c>
      <c r="P17" s="5" t="s">
        <v>120</v>
      </c>
      <c r="Q17" s="4"/>
      <c r="R17" s="4"/>
      <c r="S17" s="4"/>
      <c r="T17" s="4"/>
      <c r="U17" s="4"/>
      <c r="V17" s="4"/>
      <c r="W17" s="4"/>
      <c r="X17" s="4" t="s">
        <v>140</v>
      </c>
      <c r="Y17" s="4" t="s">
        <v>140</v>
      </c>
      <c r="Z17" s="4" t="s">
        <v>140</v>
      </c>
      <c r="AA17" s="4" t="s">
        <v>140</v>
      </c>
    </row>
    <row r="18" spans="3:27" x14ac:dyDescent="0.4">
      <c r="C18" s="4">
        <f t="shared" si="3"/>
        <v>13</v>
      </c>
      <c r="D18" s="4" t="str">
        <f t="shared" si="4"/>
        <v>完了</v>
      </c>
      <c r="E18" s="18">
        <v>44165</v>
      </c>
      <c r="F18" s="4" t="s">
        <v>27</v>
      </c>
      <c r="G18" s="4" t="s">
        <v>15</v>
      </c>
      <c r="H18" s="4" t="s">
        <v>35</v>
      </c>
      <c r="I18" s="4" t="s">
        <v>61</v>
      </c>
      <c r="J18" s="5" t="s">
        <v>59</v>
      </c>
      <c r="K18" s="21">
        <v>44167</v>
      </c>
      <c r="L18" s="4" t="s">
        <v>55</v>
      </c>
      <c r="M18" s="4" t="s">
        <v>60</v>
      </c>
      <c r="N18" s="23" t="s">
        <v>118</v>
      </c>
      <c r="O18" s="4" t="s">
        <v>14</v>
      </c>
      <c r="P18" s="24" t="s">
        <v>121</v>
      </c>
      <c r="Q18" s="4" t="s">
        <v>140</v>
      </c>
      <c r="R18" s="4"/>
      <c r="S18" s="4"/>
      <c r="T18" s="4"/>
      <c r="U18" s="4" t="s">
        <v>140</v>
      </c>
      <c r="V18" s="4" t="s">
        <v>140</v>
      </c>
      <c r="W18" s="4" t="s">
        <v>140</v>
      </c>
      <c r="X18" s="4" t="s">
        <v>140</v>
      </c>
      <c r="Y18" s="4" t="s">
        <v>140</v>
      </c>
      <c r="Z18" s="4" t="s">
        <v>140</v>
      </c>
      <c r="AA18" s="4"/>
    </row>
    <row r="19" spans="3:27" x14ac:dyDescent="0.4">
      <c r="C19" s="4">
        <f t="shared" si="3"/>
        <v>14</v>
      </c>
      <c r="D19" s="4" t="str">
        <f t="shared" si="4"/>
        <v>完了</v>
      </c>
      <c r="E19" s="18">
        <v>44165</v>
      </c>
      <c r="F19" s="4" t="s">
        <v>27</v>
      </c>
      <c r="G19" s="4" t="s">
        <v>15</v>
      </c>
      <c r="H19" s="4" t="s">
        <v>34</v>
      </c>
      <c r="I19" s="4" t="s">
        <v>64</v>
      </c>
      <c r="J19" s="5" t="s">
        <v>67</v>
      </c>
      <c r="K19" s="21">
        <v>44166</v>
      </c>
      <c r="L19" s="4" t="s">
        <v>55</v>
      </c>
      <c r="M19" s="4"/>
      <c r="N19" s="21">
        <v>44169</v>
      </c>
      <c r="O19" s="4" t="s">
        <v>14</v>
      </c>
      <c r="P19" s="4"/>
      <c r="Q19" s="4"/>
      <c r="R19" s="4"/>
      <c r="S19" s="4"/>
      <c r="T19" s="4"/>
      <c r="U19" s="4"/>
      <c r="V19" s="4"/>
      <c r="W19" s="4"/>
      <c r="X19" s="4" t="s">
        <v>140</v>
      </c>
      <c r="Y19" s="4" t="s">
        <v>140</v>
      </c>
      <c r="Z19" s="4" t="s">
        <v>140</v>
      </c>
      <c r="AA19" s="4" t="s">
        <v>140</v>
      </c>
    </row>
    <row r="20" spans="3:27" ht="31.5" x14ac:dyDescent="0.4">
      <c r="C20" s="4">
        <f t="shared" si="3"/>
        <v>15</v>
      </c>
      <c r="D20" s="4" t="str">
        <f t="shared" si="4"/>
        <v>完了</v>
      </c>
      <c r="E20" s="18">
        <v>44165</v>
      </c>
      <c r="F20" s="4" t="s">
        <v>27</v>
      </c>
      <c r="G20" s="4" t="s">
        <v>15</v>
      </c>
      <c r="H20" s="4" t="s">
        <v>34</v>
      </c>
      <c r="I20" s="4" t="s">
        <v>64</v>
      </c>
      <c r="J20" s="5" t="s">
        <v>65</v>
      </c>
      <c r="K20" s="21">
        <v>44167</v>
      </c>
      <c r="L20" s="4" t="s">
        <v>55</v>
      </c>
      <c r="M20" s="5" t="s">
        <v>66</v>
      </c>
      <c r="N20" s="23" t="s">
        <v>118</v>
      </c>
      <c r="O20" s="4" t="s">
        <v>14</v>
      </c>
      <c r="P20" s="24" t="s">
        <v>122</v>
      </c>
      <c r="Q20" s="4" t="s">
        <v>139</v>
      </c>
      <c r="R20" s="4" t="s">
        <v>139</v>
      </c>
      <c r="S20" s="4" t="s">
        <v>139</v>
      </c>
      <c r="T20" s="4" t="s">
        <v>139</v>
      </c>
      <c r="U20" s="4" t="s">
        <v>139</v>
      </c>
      <c r="V20" s="4" t="s">
        <v>139</v>
      </c>
      <c r="W20" s="4" t="s">
        <v>139</v>
      </c>
      <c r="X20" s="4" t="s">
        <v>139</v>
      </c>
      <c r="Y20" s="4" t="s">
        <v>139</v>
      </c>
      <c r="Z20" s="4" t="s">
        <v>139</v>
      </c>
      <c r="AA20" s="4" t="s">
        <v>139</v>
      </c>
    </row>
    <row r="21" spans="3:27" ht="78.75" x14ac:dyDescent="0.4">
      <c r="C21" s="4">
        <f t="shared" si="3"/>
        <v>16</v>
      </c>
      <c r="D21" s="4" t="str">
        <f t="shared" si="4"/>
        <v>完了</v>
      </c>
      <c r="E21" s="18">
        <v>44165</v>
      </c>
      <c r="F21" s="4" t="s">
        <v>27</v>
      </c>
      <c r="G21" s="4" t="s">
        <v>15</v>
      </c>
      <c r="H21" s="4" t="s">
        <v>36</v>
      </c>
      <c r="I21" s="4" t="s">
        <v>64</v>
      </c>
      <c r="J21" s="5" t="s">
        <v>70</v>
      </c>
      <c r="K21" s="21">
        <v>44167</v>
      </c>
      <c r="L21" s="4" t="s">
        <v>71</v>
      </c>
      <c r="M21" s="5" t="s">
        <v>68</v>
      </c>
      <c r="N21" s="23" t="s">
        <v>118</v>
      </c>
      <c r="O21" s="4" t="s">
        <v>14</v>
      </c>
      <c r="P21" s="5" t="s">
        <v>123</v>
      </c>
      <c r="Q21" s="4"/>
      <c r="R21" s="4"/>
      <c r="S21" s="4"/>
      <c r="T21" s="4"/>
      <c r="U21" s="4"/>
      <c r="V21" s="4"/>
      <c r="W21" s="4"/>
      <c r="X21" s="4" t="s">
        <v>140</v>
      </c>
      <c r="Y21" s="4" t="s">
        <v>140</v>
      </c>
      <c r="Z21" s="4" t="s">
        <v>140</v>
      </c>
      <c r="AA21" s="4" t="s">
        <v>140</v>
      </c>
    </row>
    <row r="22" spans="3:27" ht="31.5" x14ac:dyDescent="0.4">
      <c r="C22" s="4">
        <f t="shared" si="3"/>
        <v>17</v>
      </c>
      <c r="D22" s="4" t="str">
        <f t="shared" si="4"/>
        <v>完了</v>
      </c>
      <c r="E22" s="18">
        <v>44165</v>
      </c>
      <c r="F22" s="4" t="s">
        <v>27</v>
      </c>
      <c r="G22" s="4" t="s">
        <v>15</v>
      </c>
      <c r="H22" s="4" t="s">
        <v>36</v>
      </c>
      <c r="I22" s="4" t="s">
        <v>69</v>
      </c>
      <c r="J22" s="5" t="s">
        <v>141</v>
      </c>
      <c r="K22" s="21">
        <v>44167</v>
      </c>
      <c r="L22" s="4" t="s">
        <v>55</v>
      </c>
      <c r="M22" s="4" t="s">
        <v>142</v>
      </c>
      <c r="N22" s="24" t="s">
        <v>125</v>
      </c>
      <c r="O22" s="4" t="s">
        <v>14</v>
      </c>
      <c r="P22" s="25" t="s">
        <v>124</v>
      </c>
      <c r="Q22" s="4" t="s">
        <v>144</v>
      </c>
      <c r="R22" s="4" t="s">
        <v>144</v>
      </c>
      <c r="S22" s="4" t="s">
        <v>144</v>
      </c>
      <c r="T22" s="4" t="s">
        <v>144</v>
      </c>
      <c r="U22" s="4" t="s">
        <v>144</v>
      </c>
      <c r="V22" s="4" t="s">
        <v>144</v>
      </c>
      <c r="W22" s="4" t="s">
        <v>144</v>
      </c>
      <c r="X22" s="4" t="s">
        <v>144</v>
      </c>
      <c r="Y22" s="4" t="s">
        <v>144</v>
      </c>
      <c r="Z22" s="4" t="s">
        <v>144</v>
      </c>
      <c r="AA22" s="4" t="s">
        <v>144</v>
      </c>
    </row>
    <row r="23" spans="3:27" ht="47.25" x14ac:dyDescent="0.4">
      <c r="C23" s="4">
        <f t="shared" si="3"/>
        <v>18</v>
      </c>
      <c r="D23" s="4" t="str">
        <f t="shared" si="4"/>
        <v>完了</v>
      </c>
      <c r="E23" s="18">
        <v>44165</v>
      </c>
      <c r="F23" s="4" t="s">
        <v>23</v>
      </c>
      <c r="G23" s="4" t="s">
        <v>27</v>
      </c>
      <c r="H23" s="4" t="s">
        <v>33</v>
      </c>
      <c r="I23" s="4" t="s">
        <v>72</v>
      </c>
      <c r="J23" s="5" t="s">
        <v>73</v>
      </c>
      <c r="K23" s="21">
        <v>44166</v>
      </c>
      <c r="L23" s="4" t="str">
        <f t="shared" ref="L23:L36" si="5">G23</f>
        <v>西川</v>
      </c>
      <c r="M23" s="5" t="s">
        <v>102</v>
      </c>
      <c r="N23" s="21">
        <v>44169</v>
      </c>
      <c r="O23" s="4" t="s">
        <v>14</v>
      </c>
      <c r="P23" s="4"/>
      <c r="Q23" s="4"/>
      <c r="R23" s="4" t="s">
        <v>140</v>
      </c>
      <c r="S23" s="4" t="s">
        <v>140</v>
      </c>
      <c r="T23" s="4" t="s">
        <v>140</v>
      </c>
      <c r="U23" s="4" t="s">
        <v>140</v>
      </c>
      <c r="V23" s="4" t="s">
        <v>140</v>
      </c>
      <c r="W23" s="4" t="s">
        <v>140</v>
      </c>
      <c r="X23" s="4" t="s">
        <v>140</v>
      </c>
      <c r="Y23" s="4" t="s">
        <v>140</v>
      </c>
      <c r="Z23" s="4" t="s">
        <v>140</v>
      </c>
      <c r="AA23" s="4" t="s">
        <v>140</v>
      </c>
    </row>
    <row r="24" spans="3:27" ht="31.5" x14ac:dyDescent="0.4">
      <c r="C24" s="4">
        <f t="shared" si="3"/>
        <v>19</v>
      </c>
      <c r="D24" s="4" t="str">
        <f t="shared" si="4"/>
        <v>完了</v>
      </c>
      <c r="E24" s="18">
        <v>44165</v>
      </c>
      <c r="F24" s="4" t="s">
        <v>23</v>
      </c>
      <c r="G24" s="4" t="s">
        <v>27</v>
      </c>
      <c r="H24" s="4" t="s">
        <v>88</v>
      </c>
      <c r="I24" s="4" t="s">
        <v>72</v>
      </c>
      <c r="J24" s="5" t="s">
        <v>74</v>
      </c>
      <c r="K24" s="21">
        <v>44166</v>
      </c>
      <c r="L24" s="4" t="str">
        <f t="shared" si="5"/>
        <v>西川</v>
      </c>
      <c r="M24" s="5" t="s">
        <v>103</v>
      </c>
      <c r="N24" s="21">
        <v>44169</v>
      </c>
      <c r="O24" s="4" t="s">
        <v>14</v>
      </c>
      <c r="P24" s="4"/>
      <c r="Q24" s="4"/>
      <c r="R24" s="4" t="s">
        <v>140</v>
      </c>
      <c r="S24" s="4" t="s">
        <v>140</v>
      </c>
      <c r="T24" s="4" t="s">
        <v>140</v>
      </c>
      <c r="U24" s="4" t="s">
        <v>140</v>
      </c>
      <c r="V24" s="4" t="s">
        <v>140</v>
      </c>
      <c r="W24" s="4" t="s">
        <v>140</v>
      </c>
      <c r="X24" s="4" t="s">
        <v>140</v>
      </c>
      <c r="Y24" s="4" t="s">
        <v>140</v>
      </c>
      <c r="Z24" s="4" t="s">
        <v>140</v>
      </c>
      <c r="AA24" s="4" t="s">
        <v>140</v>
      </c>
    </row>
    <row r="25" spans="3:27" ht="63" x14ac:dyDescent="0.4">
      <c r="C25" s="4">
        <f t="shared" si="3"/>
        <v>20</v>
      </c>
      <c r="D25" s="4" t="str">
        <f t="shared" si="4"/>
        <v>完了</v>
      </c>
      <c r="E25" s="18">
        <v>44165</v>
      </c>
      <c r="F25" s="4" t="s">
        <v>23</v>
      </c>
      <c r="G25" s="4" t="s">
        <v>27</v>
      </c>
      <c r="H25" s="4" t="s">
        <v>33</v>
      </c>
      <c r="I25" s="4" t="s">
        <v>72</v>
      </c>
      <c r="J25" s="5" t="s">
        <v>75</v>
      </c>
      <c r="K25" s="21">
        <v>44166</v>
      </c>
      <c r="L25" s="4" t="str">
        <f t="shared" si="5"/>
        <v>西川</v>
      </c>
      <c r="M25" s="4" t="s">
        <v>104</v>
      </c>
      <c r="N25" s="23" t="s">
        <v>118</v>
      </c>
      <c r="O25" s="4" t="s">
        <v>14</v>
      </c>
      <c r="P25" s="25" t="s">
        <v>126</v>
      </c>
      <c r="Q25" s="4"/>
      <c r="R25" s="4"/>
      <c r="S25" s="4"/>
      <c r="T25" s="4"/>
      <c r="U25" s="4"/>
      <c r="V25" s="4"/>
      <c r="W25" s="4"/>
      <c r="X25" s="4" t="s">
        <v>140</v>
      </c>
      <c r="Y25" s="4" t="s">
        <v>140</v>
      </c>
      <c r="Z25" s="4" t="s">
        <v>140</v>
      </c>
      <c r="AA25" s="4" t="s">
        <v>140</v>
      </c>
    </row>
    <row r="26" spans="3:27" x14ac:dyDescent="0.4">
      <c r="C26" s="4">
        <f t="shared" si="3"/>
        <v>21</v>
      </c>
      <c r="D26" s="4" t="str">
        <f t="shared" si="4"/>
        <v>完了</v>
      </c>
      <c r="E26" s="18">
        <v>44165</v>
      </c>
      <c r="F26" s="4" t="s">
        <v>23</v>
      </c>
      <c r="G26" s="4" t="s">
        <v>27</v>
      </c>
      <c r="H26" s="4" t="s">
        <v>35</v>
      </c>
      <c r="I26" s="4"/>
      <c r="J26" s="5" t="s">
        <v>76</v>
      </c>
      <c r="K26" s="4" t="s">
        <v>105</v>
      </c>
      <c r="L26" s="4" t="str">
        <f t="shared" si="5"/>
        <v>西川</v>
      </c>
      <c r="M26" s="4"/>
      <c r="N26" s="21">
        <v>44169</v>
      </c>
      <c r="O26" s="4" t="s">
        <v>14</v>
      </c>
      <c r="P26" s="4" t="s">
        <v>116</v>
      </c>
      <c r="Q26" s="4" t="s">
        <v>138</v>
      </c>
      <c r="R26" s="4" t="s">
        <v>138</v>
      </c>
      <c r="S26" s="4" t="s">
        <v>138</v>
      </c>
      <c r="T26" s="4" t="s">
        <v>138</v>
      </c>
      <c r="U26" s="4" t="s">
        <v>138</v>
      </c>
      <c r="V26" s="4" t="s">
        <v>138</v>
      </c>
      <c r="W26" s="4" t="s">
        <v>138</v>
      </c>
      <c r="X26" s="4" t="s">
        <v>138</v>
      </c>
      <c r="Y26" s="4" t="s">
        <v>138</v>
      </c>
      <c r="Z26" s="4" t="s">
        <v>138</v>
      </c>
      <c r="AA26" s="4" t="s">
        <v>138</v>
      </c>
    </row>
    <row r="27" spans="3:27" ht="47.25" x14ac:dyDescent="0.4">
      <c r="C27" s="4">
        <f t="shared" si="3"/>
        <v>22</v>
      </c>
      <c r="D27" s="4" t="str">
        <f t="shared" si="4"/>
        <v>完了</v>
      </c>
      <c r="E27" s="18">
        <v>44165</v>
      </c>
      <c r="F27" s="4" t="s">
        <v>23</v>
      </c>
      <c r="G27" s="4" t="s">
        <v>27</v>
      </c>
      <c r="H27" s="4" t="s">
        <v>32</v>
      </c>
      <c r="I27" s="4" t="s">
        <v>72</v>
      </c>
      <c r="J27" s="5" t="s">
        <v>77</v>
      </c>
      <c r="K27" s="21">
        <v>44166</v>
      </c>
      <c r="L27" s="4" t="str">
        <f t="shared" si="5"/>
        <v>西川</v>
      </c>
      <c r="M27" s="4" t="s">
        <v>106</v>
      </c>
      <c r="N27" s="21">
        <v>44169</v>
      </c>
      <c r="O27" s="4" t="s">
        <v>14</v>
      </c>
      <c r="P27" s="4"/>
      <c r="Q27" s="4" t="s">
        <v>144</v>
      </c>
      <c r="R27" s="4" t="s">
        <v>144</v>
      </c>
      <c r="S27" s="4" t="s">
        <v>144</v>
      </c>
      <c r="T27" s="4" t="s">
        <v>144</v>
      </c>
      <c r="U27" s="4" t="s">
        <v>144</v>
      </c>
      <c r="V27" s="4" t="s">
        <v>144</v>
      </c>
      <c r="W27" s="4" t="s">
        <v>144</v>
      </c>
      <c r="X27" s="4" t="s">
        <v>144</v>
      </c>
      <c r="Y27" s="4" t="s">
        <v>144</v>
      </c>
      <c r="Z27" s="4" t="s">
        <v>144</v>
      </c>
      <c r="AA27" s="4" t="s">
        <v>144</v>
      </c>
    </row>
    <row r="28" spans="3:27" ht="63" x14ac:dyDescent="0.4">
      <c r="C28" s="4">
        <f t="shared" si="3"/>
        <v>23</v>
      </c>
      <c r="D28" s="4" t="str">
        <f t="shared" si="4"/>
        <v>完了</v>
      </c>
      <c r="E28" s="18">
        <v>44165</v>
      </c>
      <c r="F28" s="4" t="s">
        <v>23</v>
      </c>
      <c r="G28" s="4" t="s">
        <v>27</v>
      </c>
      <c r="H28" s="4" t="s">
        <v>32</v>
      </c>
      <c r="I28" s="4" t="s">
        <v>72</v>
      </c>
      <c r="J28" s="5" t="s">
        <v>78</v>
      </c>
      <c r="K28" s="21">
        <v>44166</v>
      </c>
      <c r="L28" s="4" t="str">
        <f t="shared" si="5"/>
        <v>西川</v>
      </c>
      <c r="M28" s="4" t="s">
        <v>107</v>
      </c>
      <c r="N28" s="23" t="s">
        <v>118</v>
      </c>
      <c r="O28" s="4" t="s">
        <v>14</v>
      </c>
      <c r="P28" s="25" t="s">
        <v>132</v>
      </c>
      <c r="Q28" s="4"/>
      <c r="R28" s="4"/>
      <c r="S28" s="4"/>
      <c r="T28" s="4"/>
      <c r="U28" s="4"/>
      <c r="V28" s="4"/>
      <c r="W28" s="4"/>
      <c r="X28" s="4" t="s">
        <v>140</v>
      </c>
      <c r="Y28" s="4" t="s">
        <v>140</v>
      </c>
      <c r="Z28" s="4" t="s">
        <v>140</v>
      </c>
      <c r="AA28" s="4" t="s">
        <v>140</v>
      </c>
    </row>
    <row r="29" spans="3:27" x14ac:dyDescent="0.4">
      <c r="C29" s="4">
        <f t="shared" si="3"/>
        <v>24</v>
      </c>
      <c r="D29" s="4" t="str">
        <f t="shared" si="4"/>
        <v>完了</v>
      </c>
      <c r="E29" s="18">
        <v>44165</v>
      </c>
      <c r="F29" s="4" t="s">
        <v>23</v>
      </c>
      <c r="G29" s="4" t="s">
        <v>27</v>
      </c>
      <c r="H29" s="4" t="s">
        <v>32</v>
      </c>
      <c r="I29" s="4" t="s">
        <v>72</v>
      </c>
      <c r="J29" s="5" t="s">
        <v>89</v>
      </c>
      <c r="K29" s="21">
        <v>44166</v>
      </c>
      <c r="L29" s="4" t="str">
        <f t="shared" si="5"/>
        <v>西川</v>
      </c>
      <c r="M29" s="4" t="s">
        <v>108</v>
      </c>
      <c r="N29" s="21">
        <v>44169</v>
      </c>
      <c r="O29" s="4" t="s">
        <v>14</v>
      </c>
      <c r="P29" s="4"/>
      <c r="Q29" s="4" t="s">
        <v>138</v>
      </c>
      <c r="R29" s="4" t="s">
        <v>138</v>
      </c>
      <c r="S29" s="4" t="s">
        <v>138</v>
      </c>
      <c r="T29" s="4" t="s">
        <v>138</v>
      </c>
      <c r="U29" s="4" t="s">
        <v>138</v>
      </c>
      <c r="V29" s="4" t="s">
        <v>138</v>
      </c>
      <c r="W29" s="4" t="s">
        <v>138</v>
      </c>
      <c r="X29" s="4" t="s">
        <v>138</v>
      </c>
      <c r="Y29" s="4" t="s">
        <v>138</v>
      </c>
      <c r="Z29" s="4" t="s">
        <v>138</v>
      </c>
      <c r="AA29" s="4" t="s">
        <v>138</v>
      </c>
    </row>
    <row r="30" spans="3:27" ht="31.5" x14ac:dyDescent="0.4">
      <c r="C30" s="4">
        <f t="shared" si="3"/>
        <v>25</v>
      </c>
      <c r="D30" s="4" t="str">
        <f t="shared" si="4"/>
        <v>完了</v>
      </c>
      <c r="E30" s="18">
        <v>44165</v>
      </c>
      <c r="F30" s="4" t="s">
        <v>23</v>
      </c>
      <c r="G30" s="4" t="s">
        <v>27</v>
      </c>
      <c r="H30" s="4" t="s">
        <v>32</v>
      </c>
      <c r="I30" s="4" t="s">
        <v>72</v>
      </c>
      <c r="J30" s="5" t="s">
        <v>79</v>
      </c>
      <c r="K30" s="21">
        <v>44167</v>
      </c>
      <c r="L30" s="4" t="str">
        <f t="shared" si="5"/>
        <v>西川</v>
      </c>
      <c r="M30" s="4" t="s">
        <v>109</v>
      </c>
      <c r="N30" s="21">
        <v>44169</v>
      </c>
      <c r="O30" s="4" t="s">
        <v>14</v>
      </c>
      <c r="P30" s="4"/>
      <c r="Q30" s="4"/>
      <c r="R30" s="4"/>
      <c r="S30" s="4"/>
      <c r="T30" s="4"/>
      <c r="U30" s="4"/>
      <c r="V30" s="4"/>
      <c r="W30" s="4"/>
      <c r="X30" s="4" t="s">
        <v>140</v>
      </c>
      <c r="Y30" s="4" t="s">
        <v>140</v>
      </c>
      <c r="Z30" s="4" t="s">
        <v>140</v>
      </c>
      <c r="AA30" s="4" t="s">
        <v>140</v>
      </c>
    </row>
    <row r="31" spans="3:27" ht="63" x14ac:dyDescent="0.4">
      <c r="C31" s="4">
        <f t="shared" si="3"/>
        <v>26</v>
      </c>
      <c r="D31" s="4" t="str">
        <f t="shared" si="4"/>
        <v>完了</v>
      </c>
      <c r="E31" s="18">
        <v>44165</v>
      </c>
      <c r="F31" s="4" t="s">
        <v>23</v>
      </c>
      <c r="G31" s="4" t="s">
        <v>27</v>
      </c>
      <c r="H31" s="4" t="s">
        <v>32</v>
      </c>
      <c r="I31" s="5" t="s">
        <v>72</v>
      </c>
      <c r="J31" s="5" t="s">
        <v>80</v>
      </c>
      <c r="K31" s="21">
        <v>44165</v>
      </c>
      <c r="L31" s="4" t="str">
        <f t="shared" si="5"/>
        <v>西川</v>
      </c>
      <c r="M31" s="5" t="s">
        <v>110</v>
      </c>
      <c r="N31" s="23" t="s">
        <v>118</v>
      </c>
      <c r="O31" s="4" t="s">
        <v>14</v>
      </c>
      <c r="P31" s="25" t="s">
        <v>128</v>
      </c>
      <c r="Q31" s="4"/>
      <c r="R31" s="4"/>
      <c r="S31" s="4"/>
      <c r="T31" s="4"/>
      <c r="U31" s="4"/>
      <c r="V31" s="4"/>
      <c r="W31" s="4"/>
      <c r="X31" s="4" t="s">
        <v>140</v>
      </c>
      <c r="Y31" s="4" t="s">
        <v>140</v>
      </c>
      <c r="Z31" s="4" t="s">
        <v>140</v>
      </c>
      <c r="AA31" s="4" t="s">
        <v>140</v>
      </c>
    </row>
    <row r="32" spans="3:27" ht="31.5" x14ac:dyDescent="0.4">
      <c r="C32" s="4">
        <f t="shared" si="3"/>
        <v>27</v>
      </c>
      <c r="D32" s="4" t="str">
        <f t="shared" si="4"/>
        <v>完了</v>
      </c>
      <c r="E32" s="18">
        <v>44165</v>
      </c>
      <c r="F32" s="4" t="s">
        <v>23</v>
      </c>
      <c r="G32" s="4" t="s">
        <v>27</v>
      </c>
      <c r="H32" s="4" t="s">
        <v>32</v>
      </c>
      <c r="I32" s="4" t="s">
        <v>81</v>
      </c>
      <c r="J32" s="5" t="s">
        <v>82</v>
      </c>
      <c r="K32" s="21">
        <v>44165</v>
      </c>
      <c r="L32" s="4" t="str">
        <f t="shared" si="5"/>
        <v>西川</v>
      </c>
      <c r="M32" s="4" t="s">
        <v>111</v>
      </c>
      <c r="N32" s="23" t="s">
        <v>118</v>
      </c>
      <c r="O32" s="4" t="s">
        <v>14</v>
      </c>
      <c r="P32" s="25" t="s">
        <v>127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3:27" ht="31.5" x14ac:dyDescent="0.4">
      <c r="C33" s="4">
        <f t="shared" si="3"/>
        <v>28</v>
      </c>
      <c r="D33" s="4" t="str">
        <f t="shared" si="4"/>
        <v>完了</v>
      </c>
      <c r="E33" s="18">
        <v>44165</v>
      </c>
      <c r="F33" s="4" t="s">
        <v>23</v>
      </c>
      <c r="G33" s="4" t="s">
        <v>27</v>
      </c>
      <c r="H33" s="4" t="s">
        <v>32</v>
      </c>
      <c r="I33" s="4" t="s">
        <v>81</v>
      </c>
      <c r="J33" s="5" t="s">
        <v>83</v>
      </c>
      <c r="K33" s="21">
        <v>44165</v>
      </c>
      <c r="L33" s="4" t="str">
        <f t="shared" si="5"/>
        <v>西川</v>
      </c>
      <c r="M33" s="4" t="s">
        <v>112</v>
      </c>
      <c r="N33" s="21">
        <v>44169</v>
      </c>
      <c r="O33" s="4" t="s">
        <v>14</v>
      </c>
      <c r="P33" s="25"/>
      <c r="Q33" s="4" t="s">
        <v>140</v>
      </c>
      <c r="R33" s="4" t="s">
        <v>140</v>
      </c>
      <c r="S33" s="4" t="s">
        <v>140</v>
      </c>
      <c r="T33" s="4" t="s">
        <v>140</v>
      </c>
      <c r="U33" s="4" t="s">
        <v>140</v>
      </c>
      <c r="V33" s="4" t="s">
        <v>140</v>
      </c>
      <c r="W33" s="4"/>
      <c r="X33" s="4" t="s">
        <v>140</v>
      </c>
      <c r="Y33" s="4" t="s">
        <v>140</v>
      </c>
      <c r="Z33" s="4" t="s">
        <v>140</v>
      </c>
      <c r="AA33" s="4" t="s">
        <v>140</v>
      </c>
    </row>
    <row r="34" spans="3:27" ht="47.25" x14ac:dyDescent="0.4">
      <c r="C34" s="4">
        <f t="shared" si="3"/>
        <v>29</v>
      </c>
      <c r="D34" s="4" t="str">
        <f t="shared" si="4"/>
        <v>完了</v>
      </c>
      <c r="E34" s="18">
        <v>44165</v>
      </c>
      <c r="F34" s="4" t="s">
        <v>23</v>
      </c>
      <c r="G34" s="4" t="s">
        <v>27</v>
      </c>
      <c r="H34" s="4" t="s">
        <v>32</v>
      </c>
      <c r="I34" s="4" t="s">
        <v>84</v>
      </c>
      <c r="J34" s="5" t="s">
        <v>85</v>
      </c>
      <c r="K34" s="21">
        <v>44165</v>
      </c>
      <c r="L34" s="4" t="str">
        <f t="shared" si="5"/>
        <v>西川</v>
      </c>
      <c r="M34" s="5" t="s">
        <v>113</v>
      </c>
      <c r="N34" s="23" t="s">
        <v>118</v>
      </c>
      <c r="O34" s="4" t="s">
        <v>14</v>
      </c>
      <c r="P34" s="25" t="s">
        <v>129</v>
      </c>
      <c r="Q34" s="4"/>
      <c r="R34" s="4"/>
      <c r="S34" s="4"/>
      <c r="T34" s="4"/>
      <c r="U34" s="4"/>
      <c r="V34" s="4"/>
      <c r="W34" s="4"/>
      <c r="X34" s="4" t="s">
        <v>140</v>
      </c>
      <c r="Y34" s="4" t="s">
        <v>140</v>
      </c>
      <c r="Z34" s="4" t="s">
        <v>140</v>
      </c>
      <c r="AA34" s="4" t="s">
        <v>140</v>
      </c>
    </row>
    <row r="35" spans="3:27" x14ac:dyDescent="0.4">
      <c r="C35" s="4">
        <f t="shared" si="3"/>
        <v>30</v>
      </c>
      <c r="D35" s="4" t="str">
        <f t="shared" si="4"/>
        <v>完了</v>
      </c>
      <c r="E35" s="18">
        <v>44165</v>
      </c>
      <c r="F35" s="4" t="s">
        <v>23</v>
      </c>
      <c r="G35" s="4" t="s">
        <v>27</v>
      </c>
      <c r="H35" s="4" t="s">
        <v>32</v>
      </c>
      <c r="I35" s="5" t="s">
        <v>84</v>
      </c>
      <c r="J35" s="5" t="s">
        <v>86</v>
      </c>
      <c r="K35" s="21">
        <v>44167</v>
      </c>
      <c r="L35" s="4" t="str">
        <f t="shared" si="5"/>
        <v>西川</v>
      </c>
      <c r="M35" s="4" t="s">
        <v>114</v>
      </c>
      <c r="N35" s="21">
        <v>44169</v>
      </c>
      <c r="O35" s="4" t="s">
        <v>14</v>
      </c>
      <c r="P35" s="4"/>
      <c r="Q35" s="4" t="s">
        <v>146</v>
      </c>
      <c r="R35" s="4" t="s">
        <v>146</v>
      </c>
      <c r="S35" s="4" t="s">
        <v>146</v>
      </c>
      <c r="T35" s="4" t="s">
        <v>146</v>
      </c>
      <c r="U35" s="4" t="s">
        <v>146</v>
      </c>
      <c r="V35" s="4" t="s">
        <v>146</v>
      </c>
      <c r="W35" s="4" t="s">
        <v>146</v>
      </c>
      <c r="X35" s="4" t="s">
        <v>146</v>
      </c>
      <c r="Y35" s="4" t="s">
        <v>146</v>
      </c>
      <c r="Z35" s="4" t="s">
        <v>146</v>
      </c>
      <c r="AA35" s="4" t="s">
        <v>146</v>
      </c>
    </row>
    <row r="36" spans="3:27" x14ac:dyDescent="0.4">
      <c r="C36" s="4">
        <f t="shared" si="3"/>
        <v>31</v>
      </c>
      <c r="D36" s="4" t="str">
        <f t="shared" si="4"/>
        <v>完了</v>
      </c>
      <c r="E36" s="18">
        <v>44165</v>
      </c>
      <c r="F36" s="4" t="s">
        <v>23</v>
      </c>
      <c r="G36" s="4" t="s">
        <v>27</v>
      </c>
      <c r="H36" s="4" t="s">
        <v>32</v>
      </c>
      <c r="I36" s="5" t="s">
        <v>84</v>
      </c>
      <c r="J36" s="5" t="s">
        <v>87</v>
      </c>
      <c r="K36" s="21">
        <v>44165</v>
      </c>
      <c r="L36" s="4" t="str">
        <f t="shared" si="5"/>
        <v>西川</v>
      </c>
      <c r="M36" s="4" t="s">
        <v>115</v>
      </c>
      <c r="N36" s="21">
        <v>44169</v>
      </c>
      <c r="O36" s="4" t="s">
        <v>14</v>
      </c>
      <c r="P36" s="4"/>
      <c r="Q36" s="4" t="s">
        <v>145</v>
      </c>
      <c r="R36" s="4" t="s">
        <v>145</v>
      </c>
      <c r="S36" s="4" t="s">
        <v>145</v>
      </c>
      <c r="T36" s="4" t="s">
        <v>145</v>
      </c>
      <c r="U36" s="4" t="s">
        <v>145</v>
      </c>
      <c r="V36" s="4" t="s">
        <v>145</v>
      </c>
      <c r="W36" s="4" t="s">
        <v>145</v>
      </c>
      <c r="X36" s="4" t="s">
        <v>145</v>
      </c>
      <c r="Y36" s="4" t="s">
        <v>145</v>
      </c>
      <c r="Z36" s="4" t="s">
        <v>145</v>
      </c>
      <c r="AA36" s="4" t="s">
        <v>145</v>
      </c>
    </row>
    <row r="37" spans="3:27" ht="47.25" x14ac:dyDescent="0.4">
      <c r="C37" s="4"/>
      <c r="D37" s="4"/>
      <c r="E37" s="18">
        <v>44165</v>
      </c>
      <c r="F37" s="4" t="s">
        <v>15</v>
      </c>
      <c r="G37" s="4"/>
      <c r="H37" s="4"/>
      <c r="I37" s="4"/>
      <c r="J37" s="5" t="s">
        <v>91</v>
      </c>
      <c r="K37" s="21"/>
      <c r="L37" s="4" t="s">
        <v>92</v>
      </c>
      <c r="M37" s="5"/>
      <c r="N37" s="23" t="s">
        <v>118</v>
      </c>
      <c r="O37" s="4" t="s">
        <v>130</v>
      </c>
      <c r="P37" s="5" t="s">
        <v>131</v>
      </c>
      <c r="Q37" s="4"/>
      <c r="R37" s="4"/>
      <c r="S37" s="4"/>
      <c r="T37" s="4"/>
      <c r="U37" s="4"/>
      <c r="V37" s="4"/>
      <c r="W37" s="4"/>
      <c r="X37" s="4" t="s">
        <v>140</v>
      </c>
      <c r="Y37" s="4" t="s">
        <v>140</v>
      </c>
      <c r="Z37" s="4" t="s">
        <v>140</v>
      </c>
      <c r="AA37" s="4" t="s">
        <v>140</v>
      </c>
    </row>
    <row r="38" spans="3:27" x14ac:dyDescent="0.4">
      <c r="C38" s="4"/>
      <c r="D38" s="4"/>
      <c r="E38" s="18"/>
      <c r="F38" s="4"/>
      <c r="G38" s="4"/>
      <c r="H38" s="4"/>
      <c r="I38" s="4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3:27" x14ac:dyDescent="0.4">
      <c r="C39" s="4"/>
      <c r="D39" s="4"/>
      <c r="E39" s="18"/>
      <c r="F39" s="4"/>
      <c r="G39" s="4"/>
      <c r="H39" s="4"/>
      <c r="I39" s="4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3:27" x14ac:dyDescent="0.4">
      <c r="C40" s="4"/>
      <c r="D40" s="4"/>
      <c r="E40" s="18"/>
      <c r="F40" s="4"/>
      <c r="G40" s="4"/>
      <c r="H40" s="4"/>
      <c r="I40" s="4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3:27" x14ac:dyDescent="0.4">
      <c r="C41" s="4"/>
      <c r="D41" s="4"/>
      <c r="E41" s="18"/>
      <c r="F41" s="4"/>
      <c r="G41" s="4"/>
      <c r="H41" s="4"/>
      <c r="I41" s="4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3:27" x14ac:dyDescent="0.4">
      <c r="C42" s="4"/>
      <c r="D42" s="4"/>
      <c r="E42" s="18"/>
      <c r="F42" s="4"/>
      <c r="G42" s="4"/>
      <c r="H42" s="4"/>
      <c r="I42" s="4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3:27" x14ac:dyDescent="0.4">
      <c r="C43" s="4"/>
      <c r="D43" s="4"/>
      <c r="E43" s="18"/>
      <c r="F43" s="4"/>
      <c r="G43" s="4"/>
      <c r="H43" s="4"/>
      <c r="I43" s="4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3:27" x14ac:dyDescent="0.4">
      <c r="C44" s="4"/>
      <c r="D44" s="4"/>
      <c r="E44" s="18"/>
      <c r="F44" s="4"/>
      <c r="G44" s="4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3:27" x14ac:dyDescent="0.4">
      <c r="C45" s="4"/>
      <c r="D45" s="4"/>
      <c r="E45" s="18"/>
      <c r="F45" s="4"/>
      <c r="G45" s="4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3:27" x14ac:dyDescent="0.4">
      <c r="C46" s="4"/>
      <c r="D46" s="4"/>
      <c r="E46" s="18"/>
      <c r="F46" s="4"/>
      <c r="G46" s="4"/>
      <c r="H46" s="4"/>
      <c r="I46" s="4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3:27" x14ac:dyDescent="0.4">
      <c r="C47" s="4"/>
      <c r="D47" s="4"/>
      <c r="E47" s="18"/>
      <c r="F47" s="4"/>
      <c r="G47" s="4"/>
      <c r="H47" s="4"/>
      <c r="I47" s="4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3:27" x14ac:dyDescent="0.4">
      <c r="C48" s="4"/>
      <c r="D48" s="4"/>
      <c r="E48" s="18"/>
      <c r="F48" s="4"/>
      <c r="G48" s="4"/>
      <c r="H48" s="4"/>
      <c r="I48" s="4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3:27" x14ac:dyDescent="0.4">
      <c r="C49" s="4"/>
      <c r="D49" s="4"/>
      <c r="E49" s="18"/>
      <c r="F49" s="4"/>
      <c r="G49" s="4"/>
      <c r="H49" s="4"/>
      <c r="I49" s="4"/>
      <c r="J49" s="5"/>
      <c r="K49" s="2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3:27" x14ac:dyDescent="0.4">
      <c r="C50" s="4"/>
      <c r="D50" s="4"/>
      <c r="E50" s="18"/>
      <c r="F50" s="4"/>
      <c r="G50" s="4"/>
      <c r="H50" s="4"/>
      <c r="I50" s="4"/>
      <c r="J50" s="5"/>
      <c r="K50" s="21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3:27" x14ac:dyDescent="0.4">
      <c r="C51" s="4"/>
      <c r="D51" s="4"/>
      <c r="E51" s="18"/>
      <c r="F51" s="4"/>
      <c r="G51" s="4"/>
      <c r="H51" s="4"/>
      <c r="I51" s="4"/>
      <c r="J51" s="5"/>
      <c r="K51" s="21"/>
      <c r="L51" s="4"/>
      <c r="M51" s="5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3:27" ht="290.64999999999998" customHeight="1" x14ac:dyDescent="0.4">
      <c r="C52" s="4"/>
      <c r="D52" s="4"/>
      <c r="E52" s="18"/>
      <c r="F52" s="4"/>
      <c r="G52" s="4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3:27" x14ac:dyDescent="0.4">
      <c r="C53" s="4"/>
      <c r="D53" s="4"/>
      <c r="E53" s="18"/>
      <c r="F53" s="4"/>
      <c r="G53" s="4"/>
      <c r="H53" s="4"/>
      <c r="I53" s="4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</sheetData>
  <mergeCells count="4">
    <mergeCell ref="C4:C5"/>
    <mergeCell ref="D4:D5"/>
    <mergeCell ref="P4:P5"/>
    <mergeCell ref="Q4:AA4"/>
  </mergeCells>
  <phoneticPr fontId="2"/>
  <pageMargins left="0.7" right="0.7" top="0.75" bottom="0.75" header="0.3" footer="0.3"/>
  <pageSetup paperSize="9" scale="55" orientation="landscape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Sheet2!$B:$B</xm:f>
          </x14:formula1>
          <xm:sqref>G6:G53</xm:sqref>
        </x14:dataValidation>
        <x14:dataValidation type="list" allowBlank="1" showInputMessage="1" showErrorMessage="1" xr:uid="{00000000-0002-0000-0000-000001000000}">
          <x14:formula1>
            <xm:f>Sheet2!$A:$A</xm:f>
          </x14:formula1>
          <xm:sqref>F6:F53 O6:O53</xm:sqref>
        </x14:dataValidation>
        <x14:dataValidation type="list" allowBlank="1" showInputMessage="1" showErrorMessage="1" xr:uid="{00000000-0002-0000-0000-000002000000}">
          <x14:formula1>
            <xm:f>Sheet2!$C:$C</xm:f>
          </x14:formula1>
          <xm:sqref>H6:H53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C1" sqref="C1"/>
    </sheetView>
  </sheetViews>
  <sheetFormatPr defaultRowHeight="18.75" x14ac:dyDescent="0.4"/>
  <sheetData>
    <row r="1" spans="1:3" x14ac:dyDescent="0.4">
      <c r="A1" t="s">
        <v>14</v>
      </c>
      <c r="B1" t="s">
        <v>23</v>
      </c>
      <c r="C1" t="s">
        <v>40</v>
      </c>
    </row>
    <row r="2" spans="1:3" x14ac:dyDescent="0.4">
      <c r="A2" t="s">
        <v>19</v>
      </c>
      <c r="B2" t="s">
        <v>15</v>
      </c>
      <c r="C2" t="s">
        <v>32</v>
      </c>
    </row>
    <row r="3" spans="1:3" x14ac:dyDescent="0.4">
      <c r="A3" t="s">
        <v>20</v>
      </c>
      <c r="B3" t="s">
        <v>24</v>
      </c>
      <c r="C3" t="s">
        <v>33</v>
      </c>
    </row>
    <row r="4" spans="1:3" x14ac:dyDescent="0.4">
      <c r="A4" t="s">
        <v>21</v>
      </c>
      <c r="B4" t="s">
        <v>26</v>
      </c>
      <c r="C4" t="s">
        <v>34</v>
      </c>
    </row>
    <row r="5" spans="1:3" x14ac:dyDescent="0.4">
      <c r="A5" t="s">
        <v>22</v>
      </c>
      <c r="B5" t="s">
        <v>27</v>
      </c>
      <c r="C5" t="s">
        <v>35</v>
      </c>
    </row>
    <row r="6" spans="1:3" x14ac:dyDescent="0.4">
      <c r="A6" t="s">
        <v>25</v>
      </c>
      <c r="B6" t="s">
        <v>28</v>
      </c>
      <c r="C6" t="s">
        <v>36</v>
      </c>
    </row>
    <row r="7" spans="1:3" x14ac:dyDescent="0.4">
      <c r="A7" t="s">
        <v>23</v>
      </c>
      <c r="B7" t="s">
        <v>31</v>
      </c>
      <c r="C7" t="s">
        <v>37</v>
      </c>
    </row>
    <row r="8" spans="1:3" x14ac:dyDescent="0.4">
      <c r="A8" t="s">
        <v>15</v>
      </c>
      <c r="C8" t="s">
        <v>38</v>
      </c>
    </row>
    <row r="9" spans="1:3" x14ac:dyDescent="0.4">
      <c r="A9" t="s">
        <v>26</v>
      </c>
      <c r="C9" t="s">
        <v>39</v>
      </c>
    </row>
    <row r="10" spans="1:3" x14ac:dyDescent="0.4">
      <c r="A10" t="s">
        <v>27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レビュー記録表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株式会社ウイズ・ワン</dc:creator>
  <cp:lastModifiedBy>kentaro</cp:lastModifiedBy>
  <cp:lastPrinted>2020-04-27T16:44:41Z</cp:lastPrinted>
  <dcterms:created xsi:type="dcterms:W3CDTF">2020-04-27T14:39:10Z</dcterms:created>
  <dcterms:modified xsi:type="dcterms:W3CDTF">2020-12-08T07:09:32Z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6eb4b972-b6e1-42df-aa06-88f25e3320c3</vt:lpwstr>
  </property>
</Properties>
</file>