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ion file" sheetId="1" r:id="rId4"/>
    <sheet state="visible" name="Nagar Aurangabad" sheetId="2" r:id="rId5"/>
    <sheet state="visible" name="Nashik" sheetId="3" r:id="rId6"/>
    <sheet state="visible" name="School" sheetId="4" r:id="rId7"/>
  </sheets>
  <definedNames/>
  <calcPr/>
  <extLst>
    <ext uri="GoogleSheetsCustomDataVersion1">
      <go:sheetsCustomData xmlns:go="http://customooxmlschemas.google.com/" r:id="rId8" roundtripDataSignature="AMtx7miHOrTVylyI6gHS8F3EmBYVFIb58g=="/>
    </ext>
  </extLst>
</workbook>
</file>

<file path=xl/sharedStrings.xml><?xml version="1.0" encoding="utf-8"?>
<sst xmlns="http://schemas.openxmlformats.org/spreadsheetml/2006/main" count="601" uniqueCount="136">
  <si>
    <t>KAM Emp. id</t>
  </si>
  <si>
    <t>KAM Name</t>
  </si>
  <si>
    <t>KRH Name</t>
  </si>
  <si>
    <t>Personal Loans</t>
  </si>
  <si>
    <t>Auto Loans</t>
  </si>
  <si>
    <t>Mortgage</t>
  </si>
  <si>
    <t>Credit Cards</t>
  </si>
  <si>
    <t>Education Loans</t>
  </si>
  <si>
    <t>DSP Accounts</t>
  </si>
  <si>
    <t>MTD NCA DSP MAB (in Lakhs)</t>
  </si>
  <si>
    <t>MTD NCA DSP MEB (in Lakhs)</t>
  </si>
  <si>
    <t>Defence ASG Accounts</t>
  </si>
  <si>
    <t>IB NCA Accounts</t>
  </si>
  <si>
    <t>MTD IB NCA MAB</t>
  </si>
  <si>
    <t>MTD IB NCA MEB</t>
  </si>
  <si>
    <t>MTD IB Overall MAB</t>
  </si>
  <si>
    <t>MTD IB Overall MEB</t>
  </si>
  <si>
    <t>MTD Retail FD</t>
  </si>
  <si>
    <t>MTD IB FD</t>
  </si>
  <si>
    <t>% MN NCA Funding</t>
  </si>
  <si>
    <t>% MN overall Funding</t>
  </si>
  <si>
    <t>% YTD Prog. &amp; Affluent P2C penetration</t>
  </si>
  <si>
    <t>July '22</t>
  </si>
  <si>
    <t>August '22</t>
  </si>
  <si>
    <t>Sept. '22</t>
  </si>
  <si>
    <t>Q2 FY '23</t>
  </si>
  <si>
    <t>Samardeep Vaishnava</t>
  </si>
  <si>
    <t>Hardeep Sandhu</t>
  </si>
  <si>
    <t>Yogesh Ambaselkar</t>
  </si>
  <si>
    <t>Sujithkumar Nair</t>
  </si>
  <si>
    <t>Himanshee Sharma</t>
  </si>
  <si>
    <t>Chaitanya Muni</t>
  </si>
  <si>
    <t>Total</t>
  </si>
  <si>
    <t>SNo</t>
  </si>
  <si>
    <t>Establishment Type</t>
  </si>
  <si>
    <t>Establishment Name</t>
  </si>
  <si>
    <t>Location</t>
  </si>
  <si>
    <t>Personal Loan</t>
  </si>
  <si>
    <t>IB FD</t>
  </si>
  <si>
    <t>KAM</t>
  </si>
  <si>
    <t>BM</t>
  </si>
  <si>
    <t>Sol ID/ Branch</t>
  </si>
  <si>
    <t>RH</t>
  </si>
  <si>
    <t>ZH</t>
  </si>
  <si>
    <t>Zone</t>
  </si>
  <si>
    <t>Aug 22</t>
  </si>
  <si>
    <t>Sep 22</t>
  </si>
  <si>
    <t>Himanshee  Sharma</t>
  </si>
  <si>
    <t>Shailesh Saban</t>
  </si>
  <si>
    <t>Dyaneshwar Shinde</t>
  </si>
  <si>
    <t>Amit Patni</t>
  </si>
  <si>
    <t>West Maharashtra</t>
  </si>
  <si>
    <t>Army</t>
  </si>
  <si>
    <t>Zila Sainik Board</t>
  </si>
  <si>
    <t>Ahmednagar</t>
  </si>
  <si>
    <t>Basic Training Regiment (BTR)</t>
  </si>
  <si>
    <t>Nilesh Pachpind</t>
  </si>
  <si>
    <t>0379</t>
  </si>
  <si>
    <t>Armoured Corps Centre &amp; School Ahmednagar</t>
  </si>
  <si>
    <t xml:space="preserve">Ahmednagar </t>
  </si>
  <si>
    <t>The Mech Inf Regt Centre (MIRC),  Ahmednagar</t>
  </si>
  <si>
    <t>Ahmednagar, Cantonment Board</t>
  </si>
  <si>
    <t>Armoured Automotive Regiment</t>
  </si>
  <si>
    <t>Garrison Engineer  (S)</t>
  </si>
  <si>
    <t>Garrison Engineer  (N)</t>
  </si>
  <si>
    <t>NARAYAN BELGE</t>
  </si>
  <si>
    <t>DRDO</t>
  </si>
  <si>
    <t>VRDE</t>
  </si>
  <si>
    <t>Controllerate of Quality Assurance (CQA)</t>
  </si>
  <si>
    <t>Mayur Barmecha</t>
  </si>
  <si>
    <t>Vikas Dubey</t>
  </si>
  <si>
    <t xml:space="preserve">Vikas Chaudhary </t>
  </si>
  <si>
    <t>Aurangabad Cantonement</t>
  </si>
  <si>
    <t>Aurangabad</t>
  </si>
  <si>
    <t>CISF</t>
  </si>
  <si>
    <t>CISF Aurangabad</t>
  </si>
  <si>
    <t>97 Artillery Brigade</t>
  </si>
  <si>
    <t>99 Field Regiment (Sylhet) Arty Regiment</t>
  </si>
  <si>
    <t>Nitin Nathani</t>
  </si>
  <si>
    <t>ASG AURANGABAD</t>
  </si>
  <si>
    <t>136 Infantry Battalion (TA) Mahar  (Ecological Battalions)</t>
  </si>
  <si>
    <t>Lokesh Tirukhe</t>
  </si>
  <si>
    <t>Beed</t>
  </si>
  <si>
    <t>Mazar Shaikh</t>
  </si>
  <si>
    <t>0199</t>
  </si>
  <si>
    <t>Solapur</t>
  </si>
  <si>
    <t>Plan Total</t>
  </si>
  <si>
    <t>Projected Number</t>
  </si>
  <si>
    <t>Air Force</t>
  </si>
  <si>
    <t>793 Signal AIR FORCE Borgad</t>
  </si>
  <si>
    <t>Borgad</t>
  </si>
  <si>
    <t>Soumya Sinha</t>
  </si>
  <si>
    <t>1467</t>
  </si>
  <si>
    <t>Harsh Menghani</t>
  </si>
  <si>
    <t>School of Artillery</t>
  </si>
  <si>
    <t>Deolali</t>
  </si>
  <si>
    <t>Artillery Records Centre, Nasik Road Camp</t>
  </si>
  <si>
    <t>Dipuraj Kurup</t>
  </si>
  <si>
    <t xml:space="preserve">MH Hospital </t>
  </si>
  <si>
    <t>GE Deolali</t>
  </si>
  <si>
    <t>Combat Aviation Training School</t>
  </si>
  <si>
    <t>Nashik</t>
  </si>
  <si>
    <t>665 AVN SQN</t>
  </si>
  <si>
    <t>201 Aviation Sqn</t>
  </si>
  <si>
    <t>Diary Farm</t>
  </si>
  <si>
    <t xml:space="preserve">116 INF Bn TA Parachute Regiment  </t>
  </si>
  <si>
    <t>267 SATA battery</t>
  </si>
  <si>
    <t>Supply Depot</t>
  </si>
  <si>
    <t xml:space="preserve">Military Hospital Deolali </t>
  </si>
  <si>
    <t>AIR FORCE STATION SOUTH DEOLALI (25 AD Airforce Deolali)</t>
  </si>
  <si>
    <t>GE Nasik Road/ CWE</t>
  </si>
  <si>
    <t>Dhule</t>
  </si>
  <si>
    <t>Nilesh Badgujar</t>
  </si>
  <si>
    <t>Manik Behl</t>
  </si>
  <si>
    <t>Jalgaon</t>
  </si>
  <si>
    <t>Ravindra Joshi</t>
  </si>
  <si>
    <t>0375</t>
  </si>
  <si>
    <t>Artillery Centre, Nasik Road Camp</t>
  </si>
  <si>
    <t>CNP NASIK</t>
  </si>
  <si>
    <t>Amol Thakur</t>
  </si>
  <si>
    <t>0182</t>
  </si>
  <si>
    <t>ISP NASIK</t>
  </si>
  <si>
    <t>CISF - Ozar Nashik Airport</t>
  </si>
  <si>
    <t>Ojhar</t>
  </si>
  <si>
    <t>Ganesh Jaju</t>
  </si>
  <si>
    <t>11 Base repair workshop Air Force Station, Ojhar</t>
  </si>
  <si>
    <r>
      <rPr>
        <rFont val="Calibri"/>
        <color theme="1"/>
        <sz val="11.0"/>
      </rPr>
      <t xml:space="preserve">Advanced Centre for Energetic Materials (ACEM), Ojhar Nasik. </t>
    </r>
  </si>
  <si>
    <t>GE (AF) Ojhar</t>
  </si>
  <si>
    <t>CISF Shirdi</t>
  </si>
  <si>
    <t>Shirdi</t>
  </si>
  <si>
    <t>Ashish Jadhav</t>
  </si>
  <si>
    <t>1622</t>
  </si>
  <si>
    <t>1862 Light Regiment</t>
  </si>
  <si>
    <t>219 Medium Regiment</t>
  </si>
  <si>
    <t>TSR (Technical Support Regiment)</t>
  </si>
  <si>
    <t>Army School Deolali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</si>
</sst>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5">
    <font>
      <sz val="11.0"/>
      <color theme="1"/>
      <name val="Calibri"/>
      <scheme val="minor"/>
    </font>
    <font>
      <sz val="11.0"/>
      <color theme="1"/>
      <name val="Zurich bt"/>
    </font>
    <font>
      <b/>
      <sz val="11.0"/>
      <color theme="1"/>
      <name val="Zurich bt"/>
    </font>
    <font/>
    <font>
      <sz val="11.0"/>
      <color theme="1"/>
      <name val="Mulish"/>
    </font>
    <font>
      <sz val="11.0"/>
      <color theme="1"/>
      <name val="Arial"/>
    </font>
    <font>
      <sz val="11.0"/>
      <color rgb="FF000000"/>
      <name val="Zurich bt"/>
    </font>
    <font>
      <b/>
      <sz val="11.0"/>
      <color rgb="FF000000"/>
      <name val="Zurich bt"/>
    </font>
    <font>
      <sz val="11.0"/>
      <color rgb="FF000000"/>
      <name val="Mulish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sz val="10.0"/>
      <color theme="1"/>
      <name val="Zurich bt"/>
    </font>
    <font>
      <b/>
      <sz val="11.0"/>
      <color theme="1"/>
      <name val="Mulish"/>
    </font>
    <font>
      <sz val="11.0"/>
      <color theme="0"/>
      <name val="Calibri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rgb="FF00B0F0"/>
      </patternFill>
    </fill>
    <fill>
      <patternFill patternType="solid">
        <fgColor rgb="FFFFD965"/>
        <bgColor rgb="FFFFD965"/>
      </patternFill>
    </fill>
    <fill>
      <patternFill patternType="solid">
        <fgColor rgb="FFBDD6EE"/>
        <bgColor rgb="FFBDD6EE"/>
      </patternFill>
    </fill>
    <fill>
      <patternFill patternType="solid">
        <fgColor rgb="FFFFFF00"/>
        <bgColor rgb="FFFFFF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vertical="center"/>
    </xf>
    <xf borderId="2" fillId="0" fontId="2" numFmtId="0" xfId="0" applyAlignment="1" applyBorder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2" fillId="0" fontId="2" numFmtId="0" xfId="0" applyAlignment="1" applyBorder="1" applyFont="1">
      <alignment vertical="center"/>
    </xf>
    <xf borderId="5" fillId="0" fontId="1" numFmtId="0" xfId="0" applyAlignment="1" applyBorder="1" applyFont="1">
      <alignment vertical="center"/>
    </xf>
    <xf borderId="2" fillId="0" fontId="2" numFmtId="0" xfId="0" applyAlignment="1" applyBorder="1" applyFont="1">
      <alignment horizontal="center" shrinkToFit="0" vertical="center" wrapText="1"/>
    </xf>
    <xf borderId="6" fillId="0" fontId="3" numFmtId="0" xfId="0" applyBorder="1" applyFont="1"/>
    <xf borderId="2" fillId="0" fontId="1" numFmtId="0" xfId="0" applyAlignment="1" applyBorder="1" applyFont="1">
      <alignment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shrinkToFit="0" vertical="center" wrapText="1"/>
    </xf>
    <xf borderId="5" fillId="0" fontId="1" numFmtId="0" xfId="0" applyBorder="1" applyFont="1"/>
    <xf borderId="5" fillId="2" fontId="1" numFmtId="0" xfId="0" applyAlignment="1" applyBorder="1" applyFill="1" applyFont="1">
      <alignment horizontal="left" readingOrder="1" shrinkToFit="0" vertical="center" wrapText="1"/>
    </xf>
    <xf borderId="2" fillId="0" fontId="1" numFmtId="0" xfId="0" applyBorder="1" applyFont="1"/>
    <xf borderId="5" fillId="0" fontId="4" numFmtId="164" xfId="0" applyAlignment="1" applyBorder="1" applyFont="1" applyNumberFormat="1">
      <alignment horizontal="center"/>
    </xf>
    <xf borderId="5" fillId="0" fontId="2" numFmtId="164" xfId="0" applyAlignment="1" applyBorder="1" applyFont="1" applyNumberFormat="1">
      <alignment horizontal="center"/>
    </xf>
    <xf borderId="5" fillId="0" fontId="4" numFmtId="1" xfId="0" applyAlignment="1" applyBorder="1" applyFont="1" applyNumberFormat="1">
      <alignment horizontal="center"/>
    </xf>
    <xf borderId="5" fillId="0" fontId="2" numFmtId="1" xfId="0" applyAlignment="1" applyBorder="1" applyFont="1" applyNumberFormat="1">
      <alignment horizontal="center"/>
    </xf>
    <xf borderId="5" fillId="3" fontId="5" numFmtId="164" xfId="0" applyAlignment="1" applyBorder="1" applyFill="1" applyFont="1" applyNumberFormat="1">
      <alignment horizontal="center" shrinkToFit="0" vertical="center" wrapText="1"/>
    </xf>
    <xf borderId="5" fillId="0" fontId="1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5" fillId="4" fontId="4" numFmtId="164" xfId="0" applyAlignment="1" applyBorder="1" applyFill="1" applyFont="1" applyNumberFormat="1">
      <alignment horizontal="center"/>
    </xf>
    <xf borderId="5" fillId="4" fontId="2" numFmtId="164" xfId="0" applyAlignment="1" applyBorder="1" applyFont="1" applyNumberFormat="1">
      <alignment horizontal="center"/>
    </xf>
    <xf borderId="5" fillId="4" fontId="1" numFmtId="0" xfId="0" applyBorder="1" applyFont="1"/>
    <xf borderId="5" fillId="4" fontId="1" numFmtId="0" xfId="0" applyAlignment="1" applyBorder="1" applyFont="1">
      <alignment horizontal="center"/>
    </xf>
    <xf borderId="5" fillId="4" fontId="2" numFmtId="0" xfId="0" applyAlignment="1" applyBorder="1" applyFont="1">
      <alignment horizontal="center"/>
    </xf>
    <xf borderId="5" fillId="5" fontId="1" numFmtId="0" xfId="0" applyAlignment="1" applyBorder="1" applyFill="1" applyFont="1">
      <alignment horizontal="center"/>
    </xf>
    <xf borderId="5" fillId="5" fontId="2" numFmtId="0" xfId="0" applyAlignment="1" applyBorder="1" applyFont="1">
      <alignment horizontal="center"/>
    </xf>
    <xf borderId="7" fillId="0" fontId="4" numFmtId="164" xfId="0" applyAlignment="1" applyBorder="1" applyFont="1" applyNumberFormat="1">
      <alignment horizontal="center"/>
    </xf>
    <xf borderId="5" fillId="0" fontId="1" numFmtId="9" xfId="0" applyBorder="1" applyFont="1" applyNumberFormat="1"/>
    <xf borderId="5" fillId="0" fontId="1" numFmtId="1" xfId="0" applyAlignment="1" applyBorder="1" applyFont="1" applyNumberFormat="1">
      <alignment horizontal="center"/>
    </xf>
    <xf borderId="5" fillId="0" fontId="1" numFmtId="2" xfId="0" applyAlignment="1" applyBorder="1" applyFont="1" applyNumberFormat="1">
      <alignment horizontal="center"/>
    </xf>
    <xf borderId="8" fillId="0" fontId="4" numFmtId="164" xfId="0" applyAlignment="1" applyBorder="1" applyFont="1" applyNumberFormat="1">
      <alignment horizontal="center"/>
    </xf>
    <xf borderId="9" fillId="0" fontId="4" numFmtId="164" xfId="0" applyAlignment="1" applyBorder="1" applyFont="1" applyNumberFormat="1">
      <alignment horizontal="center"/>
    </xf>
    <xf borderId="5" fillId="4" fontId="4" numFmtId="2" xfId="0" applyAlignment="1" applyBorder="1" applyFont="1" applyNumberFormat="1">
      <alignment horizontal="center"/>
    </xf>
    <xf borderId="5" fillId="4" fontId="2" numFmtId="2" xfId="0" applyAlignment="1" applyBorder="1" applyFont="1" applyNumberFormat="1">
      <alignment horizontal="center"/>
    </xf>
    <xf borderId="5" fillId="0" fontId="6" numFmtId="0" xfId="0" applyBorder="1" applyFont="1"/>
    <xf borderId="2" fillId="0" fontId="6" numFmtId="0" xfId="0" applyBorder="1" applyFont="1"/>
    <xf borderId="5" fillId="0" fontId="6" numFmtId="0" xfId="0" applyAlignment="1" applyBorder="1" applyFont="1">
      <alignment horizontal="center"/>
    </xf>
    <xf borderId="5" fillId="0" fontId="7" numFmtId="0" xfId="0" applyAlignment="1" applyBorder="1" applyFont="1">
      <alignment horizontal="center"/>
    </xf>
    <xf borderId="5" fillId="4" fontId="6" numFmtId="0" xfId="0" applyAlignment="1" applyBorder="1" applyFont="1">
      <alignment horizontal="center"/>
    </xf>
    <xf borderId="5" fillId="4" fontId="8" numFmtId="2" xfId="0" applyAlignment="1" applyBorder="1" applyFont="1" applyNumberFormat="1">
      <alignment horizontal="center"/>
    </xf>
    <xf borderId="5" fillId="4" fontId="7" numFmtId="0" xfId="0" applyAlignment="1" applyBorder="1" applyFont="1">
      <alignment horizontal="center"/>
    </xf>
    <xf borderId="5" fillId="4" fontId="6" numFmtId="0" xfId="0" applyBorder="1" applyFont="1"/>
    <xf borderId="5" fillId="5" fontId="6" numFmtId="0" xfId="0" applyAlignment="1" applyBorder="1" applyFont="1">
      <alignment horizontal="center"/>
    </xf>
    <xf borderId="5" fillId="5" fontId="7" numFmtId="0" xfId="0" applyAlignment="1" applyBorder="1" applyFont="1">
      <alignment horizontal="center"/>
    </xf>
    <xf borderId="5" fillId="0" fontId="6" numFmtId="9" xfId="0" applyBorder="1" applyFont="1" applyNumberFormat="1"/>
    <xf borderId="5" fillId="5" fontId="1" numFmtId="0" xfId="0" applyBorder="1" applyFont="1"/>
    <xf borderId="5" fillId="0" fontId="2" numFmtId="0" xfId="0" applyBorder="1" applyFont="1"/>
    <xf borderId="1" fillId="0" fontId="9" numFmtId="0" xfId="0" applyAlignment="1" applyBorder="1" applyFont="1">
      <alignment horizontal="center" vertical="center"/>
    </xf>
    <xf borderId="1" fillId="0" fontId="9" numFmtId="0" xfId="0" applyAlignment="1" applyBorder="1" applyFont="1">
      <alignment horizontal="center" shrinkToFit="0" vertical="center" wrapText="1"/>
    </xf>
    <xf borderId="2" fillId="6" fontId="9" numFmtId="0" xfId="0" applyAlignment="1" applyBorder="1" applyFill="1" applyFont="1">
      <alignment horizontal="center" vertical="center"/>
    </xf>
    <xf borderId="10" fillId="6" fontId="9" numFmtId="0" xfId="0" applyAlignment="1" applyBorder="1" applyFont="1">
      <alignment horizontal="center" vertical="center"/>
    </xf>
    <xf borderId="5" fillId="0" fontId="9" numFmtId="0" xfId="0" applyAlignment="1" applyBorder="1" applyFont="1">
      <alignment horizontal="center" vertical="center"/>
    </xf>
    <xf borderId="5" fillId="0" fontId="9" numFmtId="0" xfId="0" applyAlignment="1" applyBorder="1" applyFont="1">
      <alignment horizontal="left" shrinkToFit="0" vertical="center" wrapText="1"/>
    </xf>
    <xf borderId="5" fillId="0" fontId="9" numFmtId="0" xfId="0" applyAlignment="1" applyBorder="1" applyFont="1">
      <alignment horizontal="center" shrinkToFit="0" vertical="center" wrapText="1"/>
    </xf>
    <xf quotePrefix="1" borderId="5" fillId="0" fontId="9" numFmtId="16" xfId="0" applyAlignment="1" applyBorder="1" applyFont="1" applyNumberFormat="1">
      <alignment horizontal="center" vertical="top"/>
    </xf>
    <xf borderId="5" fillId="0" fontId="10" numFmtId="0" xfId="0" applyAlignment="1" applyBorder="1" applyFont="1">
      <alignment vertical="top"/>
    </xf>
    <xf borderId="5" fillId="0" fontId="10" numFmtId="0" xfId="0" applyAlignment="1" applyBorder="1" applyFont="1">
      <alignment horizontal="left" vertical="top"/>
    </xf>
    <xf borderId="5" fillId="0" fontId="10" numFmtId="0" xfId="0" applyAlignment="1" applyBorder="1" applyFont="1">
      <alignment readingOrder="0" vertical="top"/>
    </xf>
    <xf borderId="5" fillId="0" fontId="10" numFmtId="0" xfId="0" applyAlignment="1" applyBorder="1" applyFont="1">
      <alignment horizontal="center" vertical="center"/>
    </xf>
    <xf borderId="5" fillId="0" fontId="10" numFmtId="0" xfId="0" applyAlignment="1" applyBorder="1" applyFont="1">
      <alignment horizontal="center" vertical="top"/>
    </xf>
    <xf borderId="5" fillId="0" fontId="10" numFmtId="0" xfId="0" applyAlignment="1" applyBorder="1" applyFont="1">
      <alignment horizontal="center" readingOrder="0" vertical="top"/>
    </xf>
    <xf borderId="0" fillId="0" fontId="11" numFmtId="0" xfId="0" applyAlignment="1" applyFont="1">
      <alignment readingOrder="0"/>
    </xf>
    <xf borderId="5" fillId="0" fontId="9" numFmtId="0" xfId="0" applyAlignment="1" applyBorder="1" applyFont="1">
      <alignment horizontal="center" readingOrder="0" vertical="top"/>
    </xf>
    <xf borderId="5" fillId="7" fontId="10" numFmtId="0" xfId="0" applyAlignment="1" applyBorder="1" applyFill="1" applyFont="1">
      <alignment vertical="top"/>
    </xf>
    <xf quotePrefix="1" borderId="5" fillId="0" fontId="10" numFmtId="0" xfId="0" applyAlignment="1" applyBorder="1" applyFont="1">
      <alignment horizontal="left" vertical="top"/>
    </xf>
    <xf borderId="5" fillId="7" fontId="10" numFmtId="0" xfId="0" applyAlignment="1" applyBorder="1" applyFont="1">
      <alignment shrinkToFit="0" vertical="top" wrapText="1"/>
    </xf>
    <xf borderId="5" fillId="0" fontId="10" numFmtId="0" xfId="0" applyAlignment="1" applyBorder="1" applyFont="1">
      <alignment shrinkToFit="0" vertical="top" wrapText="1"/>
    </xf>
    <xf borderId="5" fillId="0" fontId="12" numFmtId="0" xfId="0" applyAlignment="1" applyBorder="1" applyFont="1">
      <alignment horizontal="left" vertical="center"/>
    </xf>
    <xf borderId="5" fillId="4" fontId="10" numFmtId="0" xfId="0" applyAlignment="1" applyBorder="1" applyFont="1">
      <alignment vertical="top"/>
    </xf>
    <xf borderId="5" fillId="0" fontId="9" numFmtId="0" xfId="0" applyAlignment="1" applyBorder="1" applyFont="1">
      <alignment horizontal="left" vertical="top"/>
    </xf>
    <xf borderId="0" fillId="0" fontId="10" numFmtId="0" xfId="0" applyAlignment="1" applyFont="1">
      <alignment horizontal="center"/>
    </xf>
    <xf borderId="5" fillId="0" fontId="9" numFmtId="0" xfId="0" applyAlignment="1" applyBorder="1" applyFont="1">
      <alignment horizontal="center"/>
    </xf>
    <xf borderId="5" fillId="0" fontId="9" numFmtId="0" xfId="0" applyAlignment="1" applyBorder="1" applyFont="1">
      <alignment vertical="top"/>
    </xf>
    <xf borderId="5" fillId="0" fontId="9" numFmtId="16" xfId="0" applyAlignment="1" applyBorder="1" applyFont="1" applyNumberFormat="1">
      <alignment horizontal="center" vertical="top"/>
    </xf>
    <xf borderId="5" fillId="0" fontId="12" numFmtId="0" xfId="0" applyAlignment="1" applyBorder="1" applyFont="1">
      <alignment horizontal="left" vertical="top"/>
    </xf>
    <xf borderId="5" fillId="0" fontId="10" numFmtId="0" xfId="0" applyAlignment="1" applyBorder="1" applyFont="1">
      <alignment vertical="center"/>
    </xf>
    <xf borderId="5" fillId="0" fontId="10" numFmtId="0" xfId="0" applyAlignment="1" applyBorder="1" applyFont="1">
      <alignment shrinkToFit="0" vertical="center" wrapText="1"/>
    </xf>
    <xf borderId="5" fillId="0" fontId="10" numFmtId="0" xfId="0" applyBorder="1" applyFont="1"/>
    <xf borderId="5" fillId="0" fontId="9" numFmtId="0" xfId="0" applyBorder="1" applyFont="1"/>
    <xf borderId="5" fillId="0" fontId="13" numFmtId="164" xfId="0" applyAlignment="1" applyBorder="1" applyFont="1" applyNumberFormat="1">
      <alignment horizontal="center"/>
    </xf>
    <xf borderId="0" fillId="0" fontId="14" numFmtId="0" xfId="0" applyAlignment="1" applyFont="1">
      <alignment horizontal="center" vertical="center"/>
    </xf>
    <xf borderId="5" fillId="7" fontId="10" numFmtId="0" xfId="0" applyAlignment="1" applyBorder="1" applyFont="1">
      <alignment vertical="center"/>
    </xf>
    <xf borderId="0" fillId="0" fontId="10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3.57"/>
    <col customWidth="1" min="3" max="3" width="18.0"/>
    <col customWidth="1" min="4" max="4" width="1.14"/>
    <col customWidth="1" min="5" max="8" width="8.71"/>
    <col customWidth="1" min="9" max="9" width="1.29"/>
    <col customWidth="1" min="10" max="13" width="8.71"/>
    <col customWidth="1" min="14" max="14" width="1.0"/>
    <col customWidth="1" min="15" max="18" width="8.71"/>
    <col customWidth="1" min="19" max="19" width="1.0"/>
    <col customWidth="1" min="20" max="23" width="8.71"/>
    <col customWidth="1" min="24" max="24" width="1.0"/>
    <col customWidth="1" min="25" max="28" width="8.71"/>
    <col customWidth="1" min="29" max="29" width="0.86"/>
    <col customWidth="1" min="30" max="33" width="8.71"/>
    <col customWidth="1" min="34" max="34" width="0.57"/>
    <col customWidth="1" min="35" max="38" width="8.71"/>
    <col customWidth="1" min="39" max="39" width="0.57"/>
    <col customWidth="1" min="40" max="43" width="8.71"/>
    <col customWidth="1" min="44" max="44" width="0.71"/>
    <col customWidth="1" min="45" max="48" width="8.71"/>
    <col customWidth="1" min="49" max="49" width="1.0"/>
    <col customWidth="1" min="50" max="53" width="8.71"/>
    <col customWidth="1" min="54" max="54" width="1.0"/>
    <col customWidth="1" min="55" max="58" width="8.71"/>
    <col customWidth="1" min="59" max="59" width="1.14"/>
    <col customWidth="1" min="60" max="63" width="8.71"/>
    <col customWidth="1" min="64" max="64" width="1.14"/>
    <col customWidth="1" min="65" max="68" width="8.71"/>
    <col customWidth="1" min="69" max="69" width="0.86"/>
    <col customWidth="1" min="70" max="73" width="8.71"/>
    <col customWidth="1" min="74" max="74" width="0.71"/>
    <col customWidth="1" min="75" max="78" width="8.71"/>
    <col customWidth="1" min="79" max="79" width="1.0"/>
    <col customWidth="1" min="80" max="83" width="8.71"/>
    <col customWidth="1" min="84" max="84" width="0.71"/>
    <col customWidth="1" min="85" max="88" width="8.71"/>
    <col customWidth="1" min="89" max="89" width="1.57"/>
    <col customWidth="1" min="90" max="93" width="8.71"/>
    <col customWidth="1" min="94" max="94" width="0.86"/>
    <col customWidth="1" min="95" max="98" width="8.71"/>
  </cols>
  <sheetData>
    <row r="1" ht="33.75" customHeight="1">
      <c r="A1" s="1" t="s">
        <v>0</v>
      </c>
      <c r="B1" s="1" t="s">
        <v>1</v>
      </c>
      <c r="C1" s="1" t="s">
        <v>2</v>
      </c>
      <c r="D1" s="2"/>
      <c r="E1" s="3" t="s">
        <v>3</v>
      </c>
      <c r="F1" s="4"/>
      <c r="G1" s="4"/>
      <c r="H1" s="5"/>
      <c r="I1" s="6"/>
      <c r="J1" s="3" t="s">
        <v>4</v>
      </c>
      <c r="K1" s="4"/>
      <c r="L1" s="4"/>
      <c r="M1" s="5"/>
      <c r="N1" s="6"/>
      <c r="O1" s="3" t="s">
        <v>5</v>
      </c>
      <c r="P1" s="4"/>
      <c r="Q1" s="4"/>
      <c r="R1" s="5"/>
      <c r="S1" s="6"/>
      <c r="T1" s="3" t="s">
        <v>6</v>
      </c>
      <c r="U1" s="4"/>
      <c r="V1" s="4"/>
      <c r="W1" s="5"/>
      <c r="X1" s="2"/>
      <c r="Y1" s="3" t="s">
        <v>7</v>
      </c>
      <c r="Z1" s="4"/>
      <c r="AA1" s="4"/>
      <c r="AB1" s="5"/>
      <c r="AC1" s="7"/>
      <c r="AD1" s="3" t="s">
        <v>8</v>
      </c>
      <c r="AE1" s="4"/>
      <c r="AF1" s="4"/>
      <c r="AG1" s="5"/>
      <c r="AH1" s="7"/>
      <c r="AI1" s="3" t="s">
        <v>9</v>
      </c>
      <c r="AJ1" s="4"/>
      <c r="AK1" s="4"/>
      <c r="AL1" s="5"/>
      <c r="AM1" s="7"/>
      <c r="AN1" s="3" t="s">
        <v>10</v>
      </c>
      <c r="AO1" s="4"/>
      <c r="AP1" s="4"/>
      <c r="AQ1" s="5"/>
      <c r="AR1" s="7"/>
      <c r="AS1" s="3" t="s">
        <v>11</v>
      </c>
      <c r="AT1" s="4"/>
      <c r="AU1" s="4"/>
      <c r="AV1" s="5"/>
      <c r="AW1" s="7"/>
      <c r="AX1" s="3" t="s">
        <v>12</v>
      </c>
      <c r="AY1" s="4"/>
      <c r="AZ1" s="4"/>
      <c r="BA1" s="5"/>
      <c r="BB1" s="7"/>
      <c r="BC1" s="3" t="s">
        <v>13</v>
      </c>
      <c r="BD1" s="4"/>
      <c r="BE1" s="4"/>
      <c r="BF1" s="5"/>
      <c r="BG1" s="7"/>
      <c r="BH1" s="3" t="s">
        <v>14</v>
      </c>
      <c r="BI1" s="4"/>
      <c r="BJ1" s="4"/>
      <c r="BK1" s="5"/>
      <c r="BL1" s="7"/>
      <c r="BM1" s="3" t="s">
        <v>15</v>
      </c>
      <c r="BN1" s="4"/>
      <c r="BO1" s="4"/>
      <c r="BP1" s="5"/>
      <c r="BQ1" s="7"/>
      <c r="BR1" s="3" t="s">
        <v>16</v>
      </c>
      <c r="BS1" s="4"/>
      <c r="BT1" s="4"/>
      <c r="BU1" s="5"/>
      <c r="BV1" s="7"/>
      <c r="BW1" s="3" t="s">
        <v>17</v>
      </c>
      <c r="BX1" s="4"/>
      <c r="BY1" s="4"/>
      <c r="BZ1" s="5"/>
      <c r="CA1" s="7"/>
      <c r="CB1" s="3" t="s">
        <v>18</v>
      </c>
      <c r="CC1" s="4"/>
      <c r="CD1" s="4"/>
      <c r="CE1" s="5"/>
      <c r="CF1" s="7"/>
      <c r="CG1" s="3" t="s">
        <v>19</v>
      </c>
      <c r="CH1" s="4"/>
      <c r="CI1" s="4"/>
      <c r="CJ1" s="5"/>
      <c r="CK1" s="7"/>
      <c r="CL1" s="3" t="s">
        <v>20</v>
      </c>
      <c r="CM1" s="4"/>
      <c r="CN1" s="4"/>
      <c r="CO1" s="5"/>
      <c r="CP1" s="7"/>
      <c r="CQ1" s="8" t="s">
        <v>21</v>
      </c>
      <c r="CR1" s="4"/>
      <c r="CS1" s="4"/>
      <c r="CT1" s="5"/>
    </row>
    <row r="2">
      <c r="A2" s="9"/>
      <c r="B2" s="9"/>
      <c r="C2" s="9"/>
      <c r="D2" s="10"/>
      <c r="E2" s="11" t="s">
        <v>22</v>
      </c>
      <c r="F2" s="11" t="s">
        <v>23</v>
      </c>
      <c r="G2" s="11" t="s">
        <v>24</v>
      </c>
      <c r="H2" s="11" t="s">
        <v>25</v>
      </c>
      <c r="I2" s="12"/>
      <c r="J2" s="11" t="s">
        <v>22</v>
      </c>
      <c r="K2" s="11" t="s">
        <v>23</v>
      </c>
      <c r="L2" s="11" t="s">
        <v>24</v>
      </c>
      <c r="M2" s="11" t="s">
        <v>25</v>
      </c>
      <c r="N2" s="12"/>
      <c r="O2" s="11" t="s">
        <v>22</v>
      </c>
      <c r="P2" s="11" t="s">
        <v>23</v>
      </c>
      <c r="Q2" s="11" t="s">
        <v>24</v>
      </c>
      <c r="R2" s="11" t="s">
        <v>25</v>
      </c>
      <c r="S2" s="12"/>
      <c r="T2" s="11" t="s">
        <v>22</v>
      </c>
      <c r="U2" s="11" t="s">
        <v>23</v>
      </c>
      <c r="V2" s="11" t="s">
        <v>24</v>
      </c>
      <c r="W2" s="11" t="s">
        <v>25</v>
      </c>
      <c r="X2" s="10"/>
      <c r="Y2" s="11" t="s">
        <v>22</v>
      </c>
      <c r="Z2" s="11" t="s">
        <v>23</v>
      </c>
      <c r="AA2" s="11" t="s">
        <v>24</v>
      </c>
      <c r="AB2" s="11" t="s">
        <v>25</v>
      </c>
      <c r="AC2" s="13"/>
      <c r="AD2" s="11" t="s">
        <v>22</v>
      </c>
      <c r="AE2" s="11" t="s">
        <v>23</v>
      </c>
      <c r="AF2" s="11" t="s">
        <v>24</v>
      </c>
      <c r="AG2" s="11" t="s">
        <v>25</v>
      </c>
      <c r="AH2" s="10"/>
      <c r="AI2" s="11" t="s">
        <v>22</v>
      </c>
      <c r="AJ2" s="11" t="s">
        <v>23</v>
      </c>
      <c r="AK2" s="11" t="s">
        <v>24</v>
      </c>
      <c r="AL2" s="11" t="s">
        <v>25</v>
      </c>
      <c r="AM2" s="13"/>
      <c r="AN2" s="11" t="s">
        <v>22</v>
      </c>
      <c r="AO2" s="11" t="s">
        <v>23</v>
      </c>
      <c r="AP2" s="11" t="s">
        <v>24</v>
      </c>
      <c r="AQ2" s="11" t="s">
        <v>25</v>
      </c>
      <c r="AR2" s="13"/>
      <c r="AS2" s="11" t="s">
        <v>22</v>
      </c>
      <c r="AT2" s="11" t="s">
        <v>23</v>
      </c>
      <c r="AU2" s="11" t="s">
        <v>24</v>
      </c>
      <c r="AV2" s="11" t="s">
        <v>25</v>
      </c>
      <c r="AW2" s="13"/>
      <c r="AX2" s="11" t="s">
        <v>22</v>
      </c>
      <c r="AY2" s="11" t="s">
        <v>23</v>
      </c>
      <c r="AZ2" s="11" t="s">
        <v>24</v>
      </c>
      <c r="BA2" s="11" t="s">
        <v>25</v>
      </c>
      <c r="BB2" s="13"/>
      <c r="BC2" s="11" t="s">
        <v>22</v>
      </c>
      <c r="BD2" s="11" t="s">
        <v>23</v>
      </c>
      <c r="BE2" s="11" t="s">
        <v>24</v>
      </c>
      <c r="BF2" s="11" t="s">
        <v>25</v>
      </c>
      <c r="BG2" s="13"/>
      <c r="BH2" s="11" t="s">
        <v>22</v>
      </c>
      <c r="BI2" s="11" t="s">
        <v>23</v>
      </c>
      <c r="BJ2" s="11" t="s">
        <v>24</v>
      </c>
      <c r="BK2" s="11" t="s">
        <v>25</v>
      </c>
      <c r="BL2" s="13"/>
      <c r="BM2" s="11" t="s">
        <v>22</v>
      </c>
      <c r="BN2" s="11" t="s">
        <v>23</v>
      </c>
      <c r="BO2" s="11" t="s">
        <v>24</v>
      </c>
      <c r="BP2" s="11" t="s">
        <v>25</v>
      </c>
      <c r="BQ2" s="13"/>
      <c r="BR2" s="11" t="s">
        <v>22</v>
      </c>
      <c r="BS2" s="11" t="s">
        <v>23</v>
      </c>
      <c r="BT2" s="11" t="s">
        <v>24</v>
      </c>
      <c r="BU2" s="11" t="s">
        <v>25</v>
      </c>
      <c r="BV2" s="13"/>
      <c r="BW2" s="11" t="s">
        <v>22</v>
      </c>
      <c r="BX2" s="11" t="s">
        <v>23</v>
      </c>
      <c r="BY2" s="11" t="s">
        <v>24</v>
      </c>
      <c r="BZ2" s="11" t="s">
        <v>25</v>
      </c>
      <c r="CA2" s="13"/>
      <c r="CB2" s="11" t="s">
        <v>22</v>
      </c>
      <c r="CC2" s="11" t="s">
        <v>23</v>
      </c>
      <c r="CD2" s="11" t="s">
        <v>24</v>
      </c>
      <c r="CE2" s="11" t="s">
        <v>25</v>
      </c>
      <c r="CF2" s="13"/>
      <c r="CG2" s="11" t="s">
        <v>22</v>
      </c>
      <c r="CH2" s="11" t="s">
        <v>23</v>
      </c>
      <c r="CI2" s="11" t="s">
        <v>24</v>
      </c>
      <c r="CJ2" s="11" t="s">
        <v>25</v>
      </c>
      <c r="CK2" s="13"/>
      <c r="CL2" s="11" t="s">
        <v>22</v>
      </c>
      <c r="CM2" s="11" t="s">
        <v>23</v>
      </c>
      <c r="CN2" s="11" t="s">
        <v>24</v>
      </c>
      <c r="CO2" s="11" t="s">
        <v>25</v>
      </c>
      <c r="CP2" s="13"/>
      <c r="CQ2" s="11" t="s">
        <v>22</v>
      </c>
      <c r="CR2" s="11" t="s">
        <v>23</v>
      </c>
      <c r="CS2" s="11" t="s">
        <v>24</v>
      </c>
      <c r="CT2" s="11" t="s">
        <v>25</v>
      </c>
    </row>
    <row r="3" ht="21.0" customHeight="1">
      <c r="A3" s="14">
        <v>457010.0</v>
      </c>
      <c r="B3" s="15" t="s">
        <v>26</v>
      </c>
      <c r="C3" s="14" t="s">
        <v>27</v>
      </c>
      <c r="D3" s="16"/>
      <c r="E3" s="17">
        <v>6.0</v>
      </c>
      <c r="F3" s="17">
        <v>6.2</v>
      </c>
      <c r="G3" s="17">
        <v>6.5</v>
      </c>
      <c r="H3" s="18">
        <f t="shared" ref="H3:H7" si="3">SUM(E3:G3)</f>
        <v>18.7</v>
      </c>
      <c r="I3" s="16"/>
      <c r="J3" s="17">
        <v>2.6</v>
      </c>
      <c r="K3" s="17">
        <v>2.8</v>
      </c>
      <c r="L3" s="17">
        <v>2.9</v>
      </c>
      <c r="M3" s="18">
        <f t="shared" ref="M3:M7" si="4">SUM(J3:L3)</f>
        <v>8.3</v>
      </c>
      <c r="N3" s="16"/>
      <c r="O3" s="17">
        <v>3.0</v>
      </c>
      <c r="P3" s="17">
        <v>3.0</v>
      </c>
      <c r="Q3" s="17">
        <v>3.2</v>
      </c>
      <c r="R3" s="18">
        <f t="shared" ref="R3:R7" si="5">SUM(O3:Q3)</f>
        <v>9.2</v>
      </c>
      <c r="S3" s="16"/>
      <c r="T3" s="19">
        <v>249.0</v>
      </c>
      <c r="U3" s="19">
        <v>333.0</v>
      </c>
      <c r="V3" s="19">
        <v>401.0</v>
      </c>
      <c r="W3" s="20">
        <f t="shared" ref="W3:W7" si="6">SUM(T3:V3)</f>
        <v>983</v>
      </c>
      <c r="X3" s="16"/>
      <c r="Y3" s="17">
        <v>0.7</v>
      </c>
      <c r="Z3" s="21">
        <v>0.8</v>
      </c>
      <c r="AA3" s="21">
        <v>1.15</v>
      </c>
      <c r="AB3" s="18">
        <f t="shared" ref="AB3:AB7" si="7">SUM(Y3:AA3)</f>
        <v>2.65</v>
      </c>
      <c r="AC3" s="14"/>
      <c r="AD3" s="22">
        <v>9.0</v>
      </c>
      <c r="AE3" s="22">
        <v>20.0</v>
      </c>
      <c r="AF3" s="22">
        <v>40.0</v>
      </c>
      <c r="AG3" s="23">
        <f t="shared" ref="AG3:AG7" si="8">SUM(AD3:AF3)</f>
        <v>69</v>
      </c>
      <c r="AH3" s="16"/>
      <c r="AI3" s="24">
        <v>1.25</v>
      </c>
      <c r="AJ3" s="24">
        <v>2.5</v>
      </c>
      <c r="AK3" s="24">
        <v>5.0</v>
      </c>
      <c r="AL3" s="25">
        <f t="shared" ref="AL3:AL7" si="9">SUM(AI3:AK3)</f>
        <v>8.75</v>
      </c>
      <c r="AM3" s="26"/>
      <c r="AN3" s="27">
        <v>5.0</v>
      </c>
      <c r="AO3" s="27">
        <v>10.0</v>
      </c>
      <c r="AP3" s="27">
        <v>20.0</v>
      </c>
      <c r="AQ3" s="28">
        <f t="shared" ref="AQ3:AQ7" si="10">SUM(AN3:AP3)</f>
        <v>35</v>
      </c>
      <c r="AR3" s="14"/>
      <c r="AS3" s="29">
        <v>3.0</v>
      </c>
      <c r="AT3" s="29">
        <v>6.0</v>
      </c>
      <c r="AU3" s="29">
        <v>10.0</v>
      </c>
      <c r="AV3" s="30">
        <f t="shared" ref="AV3:AV7" si="11">SUM(AS3:AU3)</f>
        <v>19</v>
      </c>
      <c r="AW3" s="14"/>
      <c r="AX3" s="22">
        <v>1.0</v>
      </c>
      <c r="AY3" s="22">
        <v>4.0</v>
      </c>
      <c r="AZ3" s="22">
        <v>7.0</v>
      </c>
      <c r="BA3" s="23">
        <f t="shared" ref="BA3:BA7" si="12">SUM(AX3:AZ3)</f>
        <v>12</v>
      </c>
      <c r="BB3" s="14"/>
      <c r="BC3" s="22">
        <v>0.0</v>
      </c>
      <c r="BD3" s="22">
        <v>0.25</v>
      </c>
      <c r="BE3" s="22">
        <v>0.75</v>
      </c>
      <c r="BF3" s="23">
        <f t="shared" ref="BF3:BF7" si="13">SUM(BC3:BE3)</f>
        <v>1</v>
      </c>
      <c r="BG3" s="14"/>
      <c r="BH3" s="22">
        <v>0.0</v>
      </c>
      <c r="BI3" s="22">
        <v>2.5</v>
      </c>
      <c r="BJ3" s="22">
        <v>3.5</v>
      </c>
      <c r="BK3" s="23">
        <f t="shared" ref="BK3:BK7" si="14">SUM(BH3:BJ3)</f>
        <v>6</v>
      </c>
      <c r="BL3" s="14"/>
      <c r="BM3" s="22">
        <v>3.33</v>
      </c>
      <c r="BN3" s="22">
        <f t="shared" ref="BN3:BO3" si="1">SUM(BM3+BD3)</f>
        <v>3.58</v>
      </c>
      <c r="BO3" s="22">
        <f t="shared" si="1"/>
        <v>4.33</v>
      </c>
      <c r="BP3" s="23">
        <f t="shared" ref="BP3:BP7" si="16">SUM(BM3:BO3)</f>
        <v>11.24</v>
      </c>
      <c r="BQ3" s="14"/>
      <c r="BR3" s="22">
        <v>3.75</v>
      </c>
      <c r="BS3" s="22">
        <f t="shared" ref="BS3:BT3" si="2">SUM(BR3+BI3)</f>
        <v>6.25</v>
      </c>
      <c r="BT3" s="22">
        <f t="shared" si="2"/>
        <v>9.75</v>
      </c>
      <c r="BU3" s="23">
        <f t="shared" ref="BU3:BU7" si="18">SUM(BR3:BT3)</f>
        <v>19.75</v>
      </c>
      <c r="BV3" s="14"/>
      <c r="BW3" s="22">
        <v>2.9</v>
      </c>
      <c r="BX3" s="22">
        <v>3.5</v>
      </c>
      <c r="BY3" s="22">
        <v>4.0</v>
      </c>
      <c r="BZ3" s="23">
        <f t="shared" ref="BZ3:BZ7" si="19">SUM(BW3:BY3)</f>
        <v>10.4</v>
      </c>
      <c r="CA3" s="14"/>
      <c r="CB3" s="31">
        <v>1.0</v>
      </c>
      <c r="CC3" s="31">
        <v>3.5</v>
      </c>
      <c r="CD3" s="31">
        <v>5.0</v>
      </c>
      <c r="CE3" s="18">
        <f t="shared" ref="CE3:CE7" si="20">SUM(CB3:CD3)</f>
        <v>9.5</v>
      </c>
      <c r="CF3" s="14"/>
      <c r="CG3" s="32">
        <v>0.6</v>
      </c>
      <c r="CH3" s="32">
        <v>0.7</v>
      </c>
      <c r="CI3" s="32">
        <v>0.85</v>
      </c>
      <c r="CJ3" s="23"/>
      <c r="CK3" s="14"/>
      <c r="CL3" s="32">
        <v>0.19</v>
      </c>
      <c r="CM3" s="32">
        <v>0.3</v>
      </c>
      <c r="CN3" s="32">
        <v>0.5</v>
      </c>
      <c r="CO3" s="23"/>
      <c r="CP3" s="14"/>
      <c r="CQ3" s="32">
        <v>0.5</v>
      </c>
      <c r="CR3" s="32">
        <v>0.65</v>
      </c>
      <c r="CS3" s="32">
        <v>0.7</v>
      </c>
      <c r="CT3" s="23"/>
    </row>
    <row r="4">
      <c r="A4" s="14">
        <v>492709.0</v>
      </c>
      <c r="B4" s="14" t="s">
        <v>28</v>
      </c>
      <c r="C4" s="14" t="s">
        <v>27</v>
      </c>
      <c r="D4" s="16"/>
      <c r="E4" s="17">
        <v>2.8</v>
      </c>
      <c r="F4" s="17">
        <v>2.9</v>
      </c>
      <c r="G4" s="17">
        <v>3.0</v>
      </c>
      <c r="H4" s="18">
        <f t="shared" si="3"/>
        <v>8.7</v>
      </c>
      <c r="I4" s="16"/>
      <c r="J4" s="17">
        <v>0.2</v>
      </c>
      <c r="K4" s="17">
        <v>0.8</v>
      </c>
      <c r="L4" s="17">
        <v>0.8</v>
      </c>
      <c r="M4" s="18">
        <f t="shared" si="4"/>
        <v>1.8</v>
      </c>
      <c r="N4" s="16"/>
      <c r="O4" s="17">
        <v>2.6</v>
      </c>
      <c r="P4" s="17">
        <v>2.6</v>
      </c>
      <c r="Q4" s="17">
        <v>2.7</v>
      </c>
      <c r="R4" s="18">
        <f t="shared" si="5"/>
        <v>7.9</v>
      </c>
      <c r="S4" s="16"/>
      <c r="T4" s="19">
        <v>167.0</v>
      </c>
      <c r="U4" s="33">
        <v>250.0</v>
      </c>
      <c r="V4" s="33">
        <v>316.0</v>
      </c>
      <c r="W4" s="20">
        <f t="shared" si="6"/>
        <v>733</v>
      </c>
      <c r="X4" s="16"/>
      <c r="Y4" s="17">
        <v>0.6</v>
      </c>
      <c r="Z4" s="21">
        <v>0.9</v>
      </c>
      <c r="AA4" s="21">
        <v>1.15</v>
      </c>
      <c r="AB4" s="18">
        <f t="shared" si="7"/>
        <v>2.65</v>
      </c>
      <c r="AC4" s="14"/>
      <c r="AD4" s="22">
        <v>6.0</v>
      </c>
      <c r="AE4" s="22">
        <v>20.0</v>
      </c>
      <c r="AF4" s="22">
        <v>40.0</v>
      </c>
      <c r="AG4" s="23">
        <f t="shared" si="8"/>
        <v>66</v>
      </c>
      <c r="AH4" s="16"/>
      <c r="AI4" s="24">
        <v>0.75</v>
      </c>
      <c r="AJ4" s="24">
        <v>2.5</v>
      </c>
      <c r="AK4" s="24">
        <v>5.0</v>
      </c>
      <c r="AL4" s="25">
        <f t="shared" si="9"/>
        <v>8.25</v>
      </c>
      <c r="AM4" s="26"/>
      <c r="AN4" s="27">
        <v>3.0</v>
      </c>
      <c r="AO4" s="27">
        <v>10.0</v>
      </c>
      <c r="AP4" s="27">
        <v>20.0</v>
      </c>
      <c r="AQ4" s="28">
        <f t="shared" si="10"/>
        <v>33</v>
      </c>
      <c r="AR4" s="14"/>
      <c r="AS4" s="29">
        <v>3.0</v>
      </c>
      <c r="AT4" s="29">
        <v>6.0</v>
      </c>
      <c r="AU4" s="29">
        <v>10.0</v>
      </c>
      <c r="AV4" s="30">
        <f t="shared" si="11"/>
        <v>19</v>
      </c>
      <c r="AW4" s="14"/>
      <c r="AX4" s="22">
        <v>1.0</v>
      </c>
      <c r="AY4" s="22">
        <v>4.0</v>
      </c>
      <c r="AZ4" s="22">
        <v>6.0</v>
      </c>
      <c r="BA4" s="23">
        <f t="shared" si="12"/>
        <v>11</v>
      </c>
      <c r="BB4" s="14"/>
      <c r="BC4" s="22">
        <v>0.0</v>
      </c>
      <c r="BD4" s="22">
        <v>0.25</v>
      </c>
      <c r="BE4" s="22">
        <v>0.5</v>
      </c>
      <c r="BF4" s="23">
        <f t="shared" si="13"/>
        <v>0.75</v>
      </c>
      <c r="BG4" s="14"/>
      <c r="BH4" s="22">
        <v>0.0</v>
      </c>
      <c r="BI4" s="34">
        <v>2.5</v>
      </c>
      <c r="BJ4" s="34">
        <v>3.5</v>
      </c>
      <c r="BK4" s="23">
        <f t="shared" si="14"/>
        <v>6</v>
      </c>
      <c r="BL4" s="14"/>
      <c r="BM4" s="22">
        <v>7.52</v>
      </c>
      <c r="BN4" s="22">
        <f t="shared" ref="BN4:BO4" si="15">SUM(BM4+BD4)</f>
        <v>7.77</v>
      </c>
      <c r="BO4" s="22">
        <f t="shared" si="15"/>
        <v>8.27</v>
      </c>
      <c r="BP4" s="23">
        <f t="shared" si="16"/>
        <v>23.56</v>
      </c>
      <c r="BQ4" s="14"/>
      <c r="BR4" s="22">
        <v>4.98</v>
      </c>
      <c r="BS4" s="34">
        <f t="shared" ref="BS4:BT4" si="17">SUM(BR4+BI4)</f>
        <v>7.48</v>
      </c>
      <c r="BT4" s="34">
        <f t="shared" si="17"/>
        <v>10.98</v>
      </c>
      <c r="BU4" s="23">
        <f t="shared" si="18"/>
        <v>23.44</v>
      </c>
      <c r="BV4" s="14"/>
      <c r="BW4" s="22">
        <v>2.0</v>
      </c>
      <c r="BX4" s="22">
        <v>2.5</v>
      </c>
      <c r="BY4" s="22">
        <v>3.0</v>
      </c>
      <c r="BZ4" s="23">
        <f t="shared" si="19"/>
        <v>7.5</v>
      </c>
      <c r="CA4" s="14"/>
      <c r="CB4" s="35">
        <v>1.0</v>
      </c>
      <c r="CC4" s="35">
        <v>2.5</v>
      </c>
      <c r="CD4" s="36">
        <v>5.0</v>
      </c>
      <c r="CE4" s="18">
        <f t="shared" si="20"/>
        <v>8.5</v>
      </c>
      <c r="CF4" s="14"/>
      <c r="CG4" s="32">
        <v>0.7</v>
      </c>
      <c r="CH4" s="32">
        <v>0.75</v>
      </c>
      <c r="CI4" s="32">
        <v>0.85</v>
      </c>
      <c r="CJ4" s="23"/>
      <c r="CK4" s="14"/>
      <c r="CL4" s="32">
        <v>0.2</v>
      </c>
      <c r="CM4" s="32">
        <v>0.3</v>
      </c>
      <c r="CN4" s="32">
        <v>0.5</v>
      </c>
      <c r="CO4" s="23"/>
      <c r="CP4" s="14"/>
      <c r="CQ4" s="32">
        <v>0.5</v>
      </c>
      <c r="CR4" s="32">
        <v>0.6</v>
      </c>
      <c r="CS4" s="32">
        <v>0.7</v>
      </c>
      <c r="CT4" s="23"/>
    </row>
    <row r="5">
      <c r="A5" s="14">
        <v>216302.0</v>
      </c>
      <c r="B5" s="14" t="s">
        <v>29</v>
      </c>
      <c r="C5" s="14" t="s">
        <v>27</v>
      </c>
      <c r="D5" s="16"/>
      <c r="E5" s="17">
        <v>2.1</v>
      </c>
      <c r="F5" s="17">
        <v>2.5</v>
      </c>
      <c r="G5" s="17">
        <v>2.8</v>
      </c>
      <c r="H5" s="18">
        <f t="shared" si="3"/>
        <v>7.4</v>
      </c>
      <c r="I5" s="16"/>
      <c r="J5" s="17">
        <v>0.4</v>
      </c>
      <c r="K5" s="17">
        <v>0.5</v>
      </c>
      <c r="L5" s="17">
        <v>0.6</v>
      </c>
      <c r="M5" s="18">
        <f t="shared" si="4"/>
        <v>1.5</v>
      </c>
      <c r="N5" s="16"/>
      <c r="O5" s="17">
        <v>0.7</v>
      </c>
      <c r="P5" s="17">
        <v>0.8</v>
      </c>
      <c r="Q5" s="17">
        <v>0.8</v>
      </c>
      <c r="R5" s="18">
        <f t="shared" si="5"/>
        <v>2.3</v>
      </c>
      <c r="S5" s="16"/>
      <c r="T5" s="19">
        <v>64.0</v>
      </c>
      <c r="U5" s="19">
        <v>100.0</v>
      </c>
      <c r="V5" s="19">
        <v>120.0</v>
      </c>
      <c r="W5" s="20">
        <f t="shared" si="6"/>
        <v>284</v>
      </c>
      <c r="X5" s="16"/>
      <c r="Y5" s="17">
        <v>0.3</v>
      </c>
      <c r="Z5" s="21">
        <v>0.4</v>
      </c>
      <c r="AA5" s="21">
        <v>0.6</v>
      </c>
      <c r="AB5" s="18">
        <f t="shared" si="7"/>
        <v>1.3</v>
      </c>
      <c r="AC5" s="14"/>
      <c r="AD5" s="22">
        <v>6.0</v>
      </c>
      <c r="AE5" s="22">
        <v>25.0</v>
      </c>
      <c r="AF5" s="22">
        <v>50.0</v>
      </c>
      <c r="AG5" s="23">
        <f t="shared" si="8"/>
        <v>81</v>
      </c>
      <c r="AH5" s="16"/>
      <c r="AI5" s="37">
        <v>0.8</v>
      </c>
      <c r="AJ5" s="37">
        <v>3.0</v>
      </c>
      <c r="AK5" s="37">
        <v>6.25</v>
      </c>
      <c r="AL5" s="38">
        <f t="shared" si="9"/>
        <v>10.05</v>
      </c>
      <c r="AM5" s="26"/>
      <c r="AN5" s="27">
        <v>3.0</v>
      </c>
      <c r="AO5" s="27">
        <v>12.0</v>
      </c>
      <c r="AP5" s="27">
        <v>25.0</v>
      </c>
      <c r="AQ5" s="28">
        <f t="shared" si="10"/>
        <v>40</v>
      </c>
      <c r="AR5" s="14"/>
      <c r="AS5" s="29">
        <v>3.0</v>
      </c>
      <c r="AT5" s="29">
        <v>5.0</v>
      </c>
      <c r="AU5" s="29">
        <v>8.0</v>
      </c>
      <c r="AV5" s="30">
        <f t="shared" si="11"/>
        <v>16</v>
      </c>
      <c r="AW5" s="14"/>
      <c r="AX5" s="22">
        <v>1.0</v>
      </c>
      <c r="AY5" s="22">
        <v>5.0</v>
      </c>
      <c r="AZ5" s="22">
        <v>8.0</v>
      </c>
      <c r="BA5" s="23">
        <f t="shared" si="12"/>
        <v>14</v>
      </c>
      <c r="BB5" s="14"/>
      <c r="BC5" s="22">
        <v>0.1</v>
      </c>
      <c r="BD5" s="22">
        <v>0.25</v>
      </c>
      <c r="BE5" s="22">
        <v>0.5</v>
      </c>
      <c r="BF5" s="23">
        <f t="shared" si="13"/>
        <v>0.85</v>
      </c>
      <c r="BG5" s="14"/>
      <c r="BH5" s="22">
        <v>0.1</v>
      </c>
      <c r="BI5" s="34">
        <v>3.0</v>
      </c>
      <c r="BJ5" s="34">
        <v>4.0</v>
      </c>
      <c r="BK5" s="23">
        <f t="shared" si="14"/>
        <v>7.1</v>
      </c>
      <c r="BL5" s="14"/>
      <c r="BM5" s="22">
        <v>0.3</v>
      </c>
      <c r="BN5" s="22">
        <f>SUM(BM5+BD5+BC5)</f>
        <v>0.65</v>
      </c>
      <c r="BO5" s="22">
        <f>SUM(BN5+BE5)</f>
        <v>1.15</v>
      </c>
      <c r="BP5" s="23">
        <f t="shared" si="16"/>
        <v>2.1</v>
      </c>
      <c r="BQ5" s="14"/>
      <c r="BR5" s="22">
        <v>0.3</v>
      </c>
      <c r="BS5" s="34">
        <f t="shared" ref="BS5:BT5" si="21">SUM(BR5+BI5)</f>
        <v>3.3</v>
      </c>
      <c r="BT5" s="34">
        <f t="shared" si="21"/>
        <v>7.3</v>
      </c>
      <c r="BU5" s="23">
        <f t="shared" si="18"/>
        <v>10.9</v>
      </c>
      <c r="BV5" s="14"/>
      <c r="BW5" s="22">
        <v>0.67</v>
      </c>
      <c r="BX5" s="22">
        <v>0.8</v>
      </c>
      <c r="BY5" s="22">
        <v>1.2</v>
      </c>
      <c r="BZ5" s="23">
        <f t="shared" si="19"/>
        <v>2.67</v>
      </c>
      <c r="CA5" s="14"/>
      <c r="CB5" s="22">
        <v>0.5</v>
      </c>
      <c r="CC5" s="22">
        <v>2.5</v>
      </c>
      <c r="CD5" s="22">
        <v>4.0</v>
      </c>
      <c r="CE5" s="23">
        <f t="shared" si="20"/>
        <v>7</v>
      </c>
      <c r="CF5" s="14"/>
      <c r="CG5" s="32">
        <v>0.75</v>
      </c>
      <c r="CH5" s="32">
        <v>0.75</v>
      </c>
      <c r="CI5" s="32">
        <v>0.85</v>
      </c>
      <c r="CJ5" s="23"/>
      <c r="CK5" s="14"/>
      <c r="CL5" s="32">
        <v>0.19</v>
      </c>
      <c r="CM5" s="32">
        <v>0.3</v>
      </c>
      <c r="CN5" s="32">
        <v>0.5</v>
      </c>
      <c r="CO5" s="23"/>
      <c r="CP5" s="14"/>
      <c r="CQ5" s="32">
        <v>0.5</v>
      </c>
      <c r="CR5" s="32">
        <v>0.65</v>
      </c>
      <c r="CS5" s="32">
        <v>0.7</v>
      </c>
      <c r="CT5" s="23"/>
    </row>
    <row r="6">
      <c r="A6" s="39">
        <v>429260.0</v>
      </c>
      <c r="B6" s="39" t="s">
        <v>30</v>
      </c>
      <c r="C6" s="39" t="s">
        <v>27</v>
      </c>
      <c r="D6" s="40"/>
      <c r="E6" s="41">
        <v>1.2</v>
      </c>
      <c r="F6" s="41">
        <v>1.4</v>
      </c>
      <c r="G6" s="41">
        <v>1.6</v>
      </c>
      <c r="H6" s="42">
        <f t="shared" si="3"/>
        <v>4.2</v>
      </c>
      <c r="I6" s="40"/>
      <c r="J6" s="41">
        <v>0.2</v>
      </c>
      <c r="K6" s="41">
        <v>0.2</v>
      </c>
      <c r="L6" s="41">
        <v>0.2</v>
      </c>
      <c r="M6" s="42">
        <f t="shared" si="4"/>
        <v>0.6</v>
      </c>
      <c r="N6" s="40"/>
      <c r="O6" s="41">
        <v>0.5</v>
      </c>
      <c r="P6" s="41">
        <v>0.5</v>
      </c>
      <c r="Q6" s="41">
        <v>0.5</v>
      </c>
      <c r="R6" s="42">
        <f t="shared" si="5"/>
        <v>1.5</v>
      </c>
      <c r="S6" s="40"/>
      <c r="T6" s="41">
        <v>60.0</v>
      </c>
      <c r="U6" s="41">
        <v>80.0</v>
      </c>
      <c r="V6" s="41">
        <v>100.0</v>
      </c>
      <c r="W6" s="42">
        <f t="shared" si="6"/>
        <v>240</v>
      </c>
      <c r="X6" s="40"/>
      <c r="Y6" s="41">
        <v>0.0</v>
      </c>
      <c r="Z6" s="41">
        <v>0.2</v>
      </c>
      <c r="AA6" s="41">
        <v>0.2</v>
      </c>
      <c r="AB6" s="42">
        <f t="shared" si="7"/>
        <v>0.4</v>
      </c>
      <c r="AC6" s="39"/>
      <c r="AD6" s="41">
        <v>1.0</v>
      </c>
      <c r="AE6" s="41">
        <v>10.0</v>
      </c>
      <c r="AF6" s="41">
        <v>20.0</v>
      </c>
      <c r="AG6" s="42">
        <f t="shared" si="8"/>
        <v>31</v>
      </c>
      <c r="AH6" s="40"/>
      <c r="AI6" s="43">
        <v>0.25</v>
      </c>
      <c r="AJ6" s="44">
        <v>1.25</v>
      </c>
      <c r="AK6" s="44">
        <v>2.5</v>
      </c>
      <c r="AL6" s="45">
        <f t="shared" si="9"/>
        <v>4</v>
      </c>
      <c r="AM6" s="46"/>
      <c r="AN6" s="43">
        <v>1.0</v>
      </c>
      <c r="AO6" s="43">
        <v>5.0</v>
      </c>
      <c r="AP6" s="43">
        <v>10.0</v>
      </c>
      <c r="AQ6" s="45">
        <f t="shared" si="10"/>
        <v>16</v>
      </c>
      <c r="AR6" s="39"/>
      <c r="AS6" s="47">
        <v>0.0</v>
      </c>
      <c r="AT6" s="47">
        <v>2.0</v>
      </c>
      <c r="AU6" s="47">
        <v>4.0</v>
      </c>
      <c r="AV6" s="48">
        <f t="shared" si="11"/>
        <v>6</v>
      </c>
      <c r="AW6" s="39"/>
      <c r="AX6" s="41">
        <v>0.0</v>
      </c>
      <c r="AY6" s="41">
        <v>3.0</v>
      </c>
      <c r="AZ6" s="41">
        <v>6.0</v>
      </c>
      <c r="BA6" s="42">
        <f t="shared" si="12"/>
        <v>9</v>
      </c>
      <c r="BB6" s="39"/>
      <c r="BC6" s="41">
        <v>0.0</v>
      </c>
      <c r="BD6" s="41">
        <v>0.1</v>
      </c>
      <c r="BE6" s="41">
        <v>0.25</v>
      </c>
      <c r="BF6" s="42">
        <f t="shared" si="13"/>
        <v>0.35</v>
      </c>
      <c r="BG6" s="39"/>
      <c r="BH6" s="41">
        <v>0.0</v>
      </c>
      <c r="BI6" s="41">
        <v>2.5</v>
      </c>
      <c r="BJ6" s="41">
        <v>3.5</v>
      </c>
      <c r="BK6" s="42">
        <f t="shared" si="14"/>
        <v>6</v>
      </c>
      <c r="BL6" s="39"/>
      <c r="BM6" s="41">
        <v>0.06</v>
      </c>
      <c r="BN6" s="41">
        <f t="shared" ref="BN6:BO6" si="22">SUM(BM6+BD6)</f>
        <v>0.16</v>
      </c>
      <c r="BO6" s="41">
        <f t="shared" si="22"/>
        <v>0.41</v>
      </c>
      <c r="BP6" s="42">
        <f t="shared" si="16"/>
        <v>0.63</v>
      </c>
      <c r="BQ6" s="39"/>
      <c r="BR6" s="41">
        <v>0.1</v>
      </c>
      <c r="BS6" s="41">
        <f t="shared" ref="BS6:BT6" si="23">SUM(BR6+BI6)</f>
        <v>2.6</v>
      </c>
      <c r="BT6" s="41">
        <f t="shared" si="23"/>
        <v>6.1</v>
      </c>
      <c r="BU6" s="42">
        <f t="shared" si="18"/>
        <v>8.8</v>
      </c>
      <c r="BV6" s="39"/>
      <c r="BW6" s="41">
        <v>0.0</v>
      </c>
      <c r="BX6" s="41">
        <v>0.2</v>
      </c>
      <c r="BY6" s="41">
        <v>0.2</v>
      </c>
      <c r="BZ6" s="42">
        <f t="shared" si="19"/>
        <v>0.4</v>
      </c>
      <c r="CA6" s="39"/>
      <c r="CB6" s="41">
        <v>0.25</v>
      </c>
      <c r="CC6" s="41">
        <v>1.5</v>
      </c>
      <c r="CD6" s="41">
        <v>2.5</v>
      </c>
      <c r="CE6" s="42">
        <f t="shared" si="20"/>
        <v>4.25</v>
      </c>
      <c r="CF6" s="39"/>
      <c r="CG6" s="49">
        <v>0.7</v>
      </c>
      <c r="CH6" s="49">
        <v>0.7</v>
      </c>
      <c r="CI6" s="49">
        <v>0.85</v>
      </c>
      <c r="CJ6" s="42"/>
      <c r="CK6" s="39"/>
      <c r="CL6" s="49">
        <v>0.18</v>
      </c>
      <c r="CM6" s="49">
        <v>0.3</v>
      </c>
      <c r="CN6" s="49">
        <v>0.5</v>
      </c>
      <c r="CO6" s="42"/>
      <c r="CP6" s="39"/>
      <c r="CQ6" s="49">
        <v>0.5</v>
      </c>
      <c r="CR6" s="49">
        <v>0.6</v>
      </c>
      <c r="CS6" s="49">
        <v>0.7</v>
      </c>
      <c r="CT6" s="42"/>
    </row>
    <row r="7">
      <c r="A7" s="14">
        <v>429290.0</v>
      </c>
      <c r="B7" s="14" t="s">
        <v>31</v>
      </c>
      <c r="C7" s="14" t="s">
        <v>27</v>
      </c>
      <c r="D7" s="16"/>
      <c r="E7" s="22">
        <v>1.5</v>
      </c>
      <c r="F7" s="22">
        <v>1.5</v>
      </c>
      <c r="G7" s="22">
        <v>1.7</v>
      </c>
      <c r="H7" s="23">
        <f t="shared" si="3"/>
        <v>4.7</v>
      </c>
      <c r="I7" s="16"/>
      <c r="J7" s="22">
        <v>0.2</v>
      </c>
      <c r="K7" s="22">
        <v>0.2</v>
      </c>
      <c r="L7" s="22">
        <v>0.2</v>
      </c>
      <c r="M7" s="23">
        <f t="shared" si="4"/>
        <v>0.6</v>
      </c>
      <c r="N7" s="16"/>
      <c r="O7" s="17">
        <v>0.7</v>
      </c>
      <c r="P7" s="17">
        <v>0.7</v>
      </c>
      <c r="Q7" s="17">
        <v>0.7</v>
      </c>
      <c r="R7" s="18">
        <f t="shared" si="5"/>
        <v>2.1</v>
      </c>
      <c r="S7" s="16"/>
      <c r="T7" s="22">
        <v>60.0</v>
      </c>
      <c r="U7" s="22">
        <v>87.0</v>
      </c>
      <c r="V7" s="22">
        <v>113.0</v>
      </c>
      <c r="W7" s="23">
        <f t="shared" si="6"/>
        <v>260</v>
      </c>
      <c r="X7" s="16"/>
      <c r="Y7" s="22">
        <v>0.4</v>
      </c>
      <c r="Z7" s="22">
        <v>0.4</v>
      </c>
      <c r="AA7" s="22">
        <v>0.6</v>
      </c>
      <c r="AB7" s="23">
        <f t="shared" si="7"/>
        <v>1.4</v>
      </c>
      <c r="AC7" s="14"/>
      <c r="AD7" s="22">
        <v>2.0</v>
      </c>
      <c r="AE7" s="22">
        <v>10.0</v>
      </c>
      <c r="AF7" s="22">
        <v>25.0</v>
      </c>
      <c r="AG7" s="23">
        <f t="shared" si="8"/>
        <v>37</v>
      </c>
      <c r="AH7" s="16"/>
      <c r="AI7" s="27">
        <v>0.25</v>
      </c>
      <c r="AJ7" s="37">
        <v>1.25</v>
      </c>
      <c r="AK7" s="37">
        <v>3.0</v>
      </c>
      <c r="AL7" s="28">
        <f t="shared" si="9"/>
        <v>4.5</v>
      </c>
      <c r="AM7" s="26"/>
      <c r="AN7" s="27">
        <v>1.0</v>
      </c>
      <c r="AO7" s="27">
        <v>5.0</v>
      </c>
      <c r="AP7" s="27">
        <v>12.0</v>
      </c>
      <c r="AQ7" s="28">
        <f t="shared" si="10"/>
        <v>18</v>
      </c>
      <c r="AR7" s="14"/>
      <c r="AS7" s="29">
        <v>0.0</v>
      </c>
      <c r="AT7" s="29">
        <v>3.0</v>
      </c>
      <c r="AU7" s="29">
        <v>5.0</v>
      </c>
      <c r="AV7" s="30">
        <f t="shared" si="11"/>
        <v>8</v>
      </c>
      <c r="AW7" s="14"/>
      <c r="AX7" s="22">
        <v>0.0</v>
      </c>
      <c r="AY7" s="22">
        <v>3.0</v>
      </c>
      <c r="AZ7" s="22">
        <v>6.0</v>
      </c>
      <c r="BA7" s="23">
        <f t="shared" si="12"/>
        <v>9</v>
      </c>
      <c r="BB7" s="14"/>
      <c r="BC7" s="22">
        <v>0.0</v>
      </c>
      <c r="BD7" s="22">
        <v>0.2</v>
      </c>
      <c r="BE7" s="22">
        <v>0.4</v>
      </c>
      <c r="BF7" s="23">
        <f t="shared" si="13"/>
        <v>0.6</v>
      </c>
      <c r="BG7" s="14"/>
      <c r="BH7" s="22">
        <v>0.0</v>
      </c>
      <c r="BI7" s="22">
        <v>1.5</v>
      </c>
      <c r="BJ7" s="22">
        <v>2.5</v>
      </c>
      <c r="BK7" s="23">
        <f t="shared" si="14"/>
        <v>4</v>
      </c>
      <c r="BL7" s="14"/>
      <c r="BM7" s="22">
        <v>0.2</v>
      </c>
      <c r="BN7" s="22">
        <f t="shared" ref="BN7:BO7" si="24">SUM(BM7+BD7)</f>
        <v>0.4</v>
      </c>
      <c r="BO7" s="22">
        <f t="shared" si="24"/>
        <v>0.8</v>
      </c>
      <c r="BP7" s="23">
        <f t="shared" si="16"/>
        <v>1.4</v>
      </c>
      <c r="BQ7" s="14"/>
      <c r="BR7" s="22">
        <v>0.15</v>
      </c>
      <c r="BS7" s="22">
        <f t="shared" ref="BS7:BT7" si="25">SUM(BR7+BI7)</f>
        <v>1.65</v>
      </c>
      <c r="BT7" s="22">
        <f t="shared" si="25"/>
        <v>4.15</v>
      </c>
      <c r="BU7" s="23">
        <f t="shared" si="18"/>
        <v>5.95</v>
      </c>
      <c r="BV7" s="14"/>
      <c r="BW7" s="22">
        <v>0.0</v>
      </c>
      <c r="BX7" s="22">
        <v>0.2</v>
      </c>
      <c r="BY7" s="22">
        <v>0.2</v>
      </c>
      <c r="BZ7" s="23">
        <f t="shared" si="19"/>
        <v>0.4</v>
      </c>
      <c r="CA7" s="14"/>
      <c r="CB7" s="22">
        <v>0.25</v>
      </c>
      <c r="CC7" s="22">
        <v>2.0</v>
      </c>
      <c r="CD7" s="22">
        <v>3.0</v>
      </c>
      <c r="CE7" s="23">
        <f t="shared" si="20"/>
        <v>5.25</v>
      </c>
      <c r="CF7" s="14"/>
      <c r="CG7" s="32">
        <v>0.7</v>
      </c>
      <c r="CH7" s="32">
        <v>0.7</v>
      </c>
      <c r="CI7" s="32">
        <v>0.85</v>
      </c>
      <c r="CJ7" s="23"/>
      <c r="CK7" s="14"/>
      <c r="CL7" s="32">
        <v>0.21</v>
      </c>
      <c r="CM7" s="32">
        <v>0.3</v>
      </c>
      <c r="CN7" s="32">
        <v>0.5</v>
      </c>
      <c r="CO7" s="23"/>
      <c r="CP7" s="14"/>
      <c r="CQ7" s="32">
        <v>0.5</v>
      </c>
      <c r="CR7" s="32">
        <v>0.6</v>
      </c>
      <c r="CS7" s="32">
        <v>0.7</v>
      </c>
      <c r="CT7" s="23"/>
    </row>
    <row r="8">
      <c r="A8" s="14"/>
      <c r="B8" s="14"/>
      <c r="C8" s="14"/>
      <c r="D8" s="16"/>
      <c r="E8" s="22"/>
      <c r="F8" s="22"/>
      <c r="G8" s="22"/>
      <c r="H8" s="23"/>
      <c r="I8" s="16"/>
      <c r="J8" s="14"/>
      <c r="K8" s="14"/>
      <c r="L8" s="14"/>
      <c r="M8" s="23"/>
      <c r="N8" s="16"/>
      <c r="O8" s="14"/>
      <c r="P8" s="14"/>
      <c r="Q8" s="14"/>
      <c r="R8" s="23"/>
      <c r="S8" s="16"/>
      <c r="T8" s="14"/>
      <c r="U8" s="14"/>
      <c r="V8" s="14"/>
      <c r="W8" s="23"/>
      <c r="X8" s="16"/>
      <c r="Y8" s="14"/>
      <c r="Z8" s="14"/>
      <c r="AA8" s="14"/>
      <c r="AB8" s="23"/>
      <c r="AC8" s="14"/>
      <c r="AD8" s="14"/>
      <c r="AE8" s="14"/>
      <c r="AF8" s="14"/>
      <c r="AG8" s="23"/>
      <c r="AH8" s="16"/>
      <c r="AI8" s="26"/>
      <c r="AJ8" s="26"/>
      <c r="AK8" s="26"/>
      <c r="AL8" s="28"/>
      <c r="AM8" s="26"/>
      <c r="AN8" s="26"/>
      <c r="AO8" s="26"/>
      <c r="AP8" s="26"/>
      <c r="AQ8" s="28"/>
      <c r="AR8" s="14"/>
      <c r="AS8" s="50"/>
      <c r="AT8" s="50"/>
      <c r="AU8" s="50"/>
      <c r="AV8" s="30"/>
      <c r="AW8" s="14"/>
      <c r="AX8" s="14"/>
      <c r="AY8" s="14"/>
      <c r="AZ8" s="14"/>
      <c r="BA8" s="23"/>
      <c r="BB8" s="14"/>
      <c r="BC8" s="14"/>
      <c r="BD8" s="14"/>
      <c r="BE8" s="14"/>
      <c r="BF8" s="23"/>
      <c r="BG8" s="14"/>
      <c r="BH8" s="14"/>
      <c r="BI8" s="14"/>
      <c r="BJ8" s="14"/>
      <c r="BK8" s="23"/>
      <c r="BL8" s="14"/>
      <c r="BM8" s="14"/>
      <c r="BN8" s="14"/>
      <c r="BO8" s="14"/>
      <c r="BP8" s="23"/>
      <c r="BQ8" s="14"/>
      <c r="BR8" s="14"/>
      <c r="BS8" s="14"/>
      <c r="BT8" s="14"/>
      <c r="BU8" s="23"/>
      <c r="BV8" s="14"/>
      <c r="BW8" s="22"/>
      <c r="BX8" s="14"/>
      <c r="BY8" s="14"/>
      <c r="BZ8" s="23"/>
      <c r="CA8" s="14"/>
      <c r="CB8" s="14"/>
      <c r="CC8" s="14"/>
      <c r="CD8" s="14"/>
      <c r="CE8" s="23"/>
      <c r="CF8" s="14"/>
      <c r="CG8" s="14"/>
      <c r="CH8" s="14"/>
      <c r="CI8" s="14"/>
      <c r="CJ8" s="23"/>
      <c r="CK8" s="14"/>
      <c r="CL8" s="14"/>
      <c r="CM8" s="14"/>
      <c r="CN8" s="14"/>
      <c r="CO8" s="23"/>
      <c r="CP8" s="14"/>
      <c r="CQ8" s="14"/>
      <c r="CR8" s="14"/>
      <c r="CS8" s="14"/>
      <c r="CT8" s="23"/>
    </row>
    <row r="9">
      <c r="A9" s="51" t="s">
        <v>32</v>
      </c>
      <c r="B9" s="14"/>
      <c r="C9" s="14"/>
      <c r="D9" s="16"/>
      <c r="E9" s="18">
        <f t="shared" ref="E9:H9" si="26">SUM(E3:E7)</f>
        <v>13.6</v>
      </c>
      <c r="F9" s="18">
        <f t="shared" si="26"/>
        <v>14.5</v>
      </c>
      <c r="G9" s="18">
        <f t="shared" si="26"/>
        <v>15.6</v>
      </c>
      <c r="H9" s="18">
        <f t="shared" si="26"/>
        <v>43.7</v>
      </c>
      <c r="I9" s="16"/>
      <c r="J9" s="18">
        <f t="shared" ref="J9:L9" si="27">SUM(J3:J7)</f>
        <v>3.6</v>
      </c>
      <c r="K9" s="18">
        <f t="shared" si="27"/>
        <v>4.5</v>
      </c>
      <c r="L9" s="18">
        <f t="shared" si="27"/>
        <v>4.7</v>
      </c>
      <c r="M9" s="18">
        <f>SUM(J9:L9)</f>
        <v>12.8</v>
      </c>
      <c r="N9" s="16"/>
      <c r="O9" s="18">
        <f t="shared" ref="O9:Q9" si="28">SUM(O3:O7)</f>
        <v>7.5</v>
      </c>
      <c r="P9" s="18">
        <f t="shared" si="28"/>
        <v>7.6</v>
      </c>
      <c r="Q9" s="18">
        <f t="shared" si="28"/>
        <v>7.9</v>
      </c>
      <c r="R9" s="18">
        <f>SUM(O9:Q9)</f>
        <v>23</v>
      </c>
      <c r="S9" s="16"/>
      <c r="T9" s="20">
        <f t="shared" ref="T9:V9" si="29">SUM(T3:T7)</f>
        <v>600</v>
      </c>
      <c r="U9" s="20">
        <f t="shared" si="29"/>
        <v>850</v>
      </c>
      <c r="V9" s="20">
        <f t="shared" si="29"/>
        <v>1050</v>
      </c>
      <c r="W9" s="20">
        <f>SUM(T9:V9)</f>
        <v>2500</v>
      </c>
      <c r="X9" s="16"/>
      <c r="Y9" s="18">
        <f t="shared" ref="Y9:AA9" si="30">SUM(Y3:Y7)</f>
        <v>2</v>
      </c>
      <c r="Z9" s="18">
        <f t="shared" si="30"/>
        <v>2.7</v>
      </c>
      <c r="AA9" s="18">
        <f t="shared" si="30"/>
        <v>3.7</v>
      </c>
      <c r="AB9" s="18">
        <f>SUM(Y9:AA9)</f>
        <v>8.4</v>
      </c>
      <c r="AC9" s="14"/>
      <c r="AD9" s="20">
        <f t="shared" ref="AD9:AF9" si="31">SUM(AD3:AD7)</f>
        <v>24</v>
      </c>
      <c r="AE9" s="20">
        <f t="shared" si="31"/>
        <v>85</v>
      </c>
      <c r="AF9" s="20">
        <f t="shared" si="31"/>
        <v>175</v>
      </c>
      <c r="AG9" s="20">
        <f>SUM(AD9:AF9)</f>
        <v>284</v>
      </c>
      <c r="AH9" s="16"/>
      <c r="AI9" s="25">
        <f t="shared" ref="AI9:AL9" si="32">SUM(AI3:AI7)</f>
        <v>3.3</v>
      </c>
      <c r="AJ9" s="25">
        <f t="shared" si="32"/>
        <v>10.5</v>
      </c>
      <c r="AK9" s="25">
        <f t="shared" si="32"/>
        <v>21.75</v>
      </c>
      <c r="AL9" s="25">
        <f t="shared" si="32"/>
        <v>35.55</v>
      </c>
      <c r="AM9" s="26"/>
      <c r="AN9" s="25">
        <f t="shared" ref="AN9:AP9" si="33">SUM(AN3:AN7)</f>
        <v>13</v>
      </c>
      <c r="AO9" s="25">
        <f t="shared" si="33"/>
        <v>42</v>
      </c>
      <c r="AP9" s="25">
        <f t="shared" si="33"/>
        <v>87</v>
      </c>
      <c r="AQ9" s="25">
        <f>SUM(AN9:AP9)</f>
        <v>142</v>
      </c>
      <c r="AR9" s="14"/>
      <c r="AS9" s="18">
        <f t="shared" ref="AS9:AU9" si="34">SUM(AS3:AS7)</f>
        <v>9</v>
      </c>
      <c r="AT9" s="18">
        <f t="shared" si="34"/>
        <v>22</v>
      </c>
      <c r="AU9" s="18">
        <f t="shared" si="34"/>
        <v>37</v>
      </c>
      <c r="AV9" s="18">
        <f>SUM(AS9:AU9)</f>
        <v>68</v>
      </c>
      <c r="AW9" s="14"/>
      <c r="AX9" s="20">
        <f t="shared" ref="AX9:AZ9" si="35">SUM(AX3:AX7)</f>
        <v>3</v>
      </c>
      <c r="AY9" s="20">
        <f t="shared" si="35"/>
        <v>19</v>
      </c>
      <c r="AZ9" s="20">
        <f t="shared" si="35"/>
        <v>33</v>
      </c>
      <c r="BA9" s="20">
        <f>SUM(AX9:AZ9)</f>
        <v>55</v>
      </c>
      <c r="BB9" s="14"/>
      <c r="BC9" s="18">
        <f t="shared" ref="BC9:BE9" si="36">SUM(BC3:BC7)</f>
        <v>0.1</v>
      </c>
      <c r="BD9" s="18">
        <f t="shared" si="36"/>
        <v>1.05</v>
      </c>
      <c r="BE9" s="18">
        <f t="shared" si="36"/>
        <v>2.4</v>
      </c>
      <c r="BF9" s="18">
        <f>SUM(BC9:BE9)</f>
        <v>3.55</v>
      </c>
      <c r="BG9" s="14"/>
      <c r="BH9" s="18">
        <f t="shared" ref="BH9:BJ9" si="37">SUM(BH3:BH7)</f>
        <v>0.1</v>
      </c>
      <c r="BI9" s="18">
        <f t="shared" si="37"/>
        <v>12</v>
      </c>
      <c r="BJ9" s="18">
        <f t="shared" si="37"/>
        <v>17</v>
      </c>
      <c r="BK9" s="18">
        <f>SUM(BH9:BJ9)</f>
        <v>29.1</v>
      </c>
      <c r="BL9" s="14"/>
      <c r="BM9" s="18">
        <f t="shared" ref="BM9:BO9" si="38">SUM(BM3:BM7)</f>
        <v>11.41</v>
      </c>
      <c r="BN9" s="18">
        <f t="shared" si="38"/>
        <v>12.56</v>
      </c>
      <c r="BO9" s="18">
        <f t="shared" si="38"/>
        <v>14.96</v>
      </c>
      <c r="BP9" s="18">
        <f>SUM(BM9:BO9)</f>
        <v>38.93</v>
      </c>
      <c r="BQ9" s="14"/>
      <c r="BR9" s="18">
        <f t="shared" ref="BR9:BU9" si="39">SUM(BR3:BR7)</f>
        <v>9.28</v>
      </c>
      <c r="BS9" s="18">
        <f t="shared" si="39"/>
        <v>21.28</v>
      </c>
      <c r="BT9" s="18">
        <f t="shared" si="39"/>
        <v>38.28</v>
      </c>
      <c r="BU9" s="18">
        <f t="shared" si="39"/>
        <v>68.84</v>
      </c>
      <c r="BV9" s="14"/>
      <c r="BW9" s="18">
        <f t="shared" ref="BW9:BY9" si="40">SUM(BW3:BW7)</f>
        <v>5.57</v>
      </c>
      <c r="BX9" s="18">
        <f t="shared" si="40"/>
        <v>7.2</v>
      </c>
      <c r="BY9" s="18">
        <f t="shared" si="40"/>
        <v>8.6</v>
      </c>
      <c r="BZ9" s="18">
        <f>SUM(BW9:BY9)</f>
        <v>21.37</v>
      </c>
      <c r="CA9" s="14"/>
      <c r="CB9" s="18">
        <f t="shared" ref="CB9:CD9" si="41">SUM(CB3:CB7)</f>
        <v>3</v>
      </c>
      <c r="CC9" s="18">
        <f t="shared" si="41"/>
        <v>12</v>
      </c>
      <c r="CD9" s="18">
        <f t="shared" si="41"/>
        <v>19.5</v>
      </c>
      <c r="CE9" s="18">
        <f>SUM(CB9:CD9)</f>
        <v>34.5</v>
      </c>
      <c r="CF9" s="14"/>
      <c r="CG9" s="18"/>
      <c r="CH9" s="18"/>
      <c r="CI9" s="18"/>
      <c r="CJ9" s="23"/>
      <c r="CK9" s="14"/>
      <c r="CL9" s="18"/>
      <c r="CM9" s="18"/>
      <c r="CN9" s="14"/>
      <c r="CO9" s="23"/>
      <c r="CP9" s="14"/>
      <c r="CQ9" s="14"/>
      <c r="CR9" s="14"/>
      <c r="CS9" s="14"/>
      <c r="CT9" s="2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A1:A2"/>
    <mergeCell ref="B1:B2"/>
    <mergeCell ref="C1:C2"/>
    <mergeCell ref="E1:H1"/>
    <mergeCell ref="J1:M1"/>
    <mergeCell ref="O1:R1"/>
    <mergeCell ref="T1:W1"/>
    <mergeCell ref="BH1:BK1"/>
    <mergeCell ref="BM1:BP1"/>
    <mergeCell ref="BR1:BU1"/>
    <mergeCell ref="BW1:BZ1"/>
    <mergeCell ref="CB1:CE1"/>
    <mergeCell ref="CG1:CJ1"/>
    <mergeCell ref="CL1:CO1"/>
    <mergeCell ref="CQ1:CT1"/>
    <mergeCell ref="Y1:AB1"/>
    <mergeCell ref="AD1:AG1"/>
    <mergeCell ref="AI1:AL1"/>
    <mergeCell ref="AN1:AQ1"/>
    <mergeCell ref="AS1:AV1"/>
    <mergeCell ref="AX1:BA1"/>
    <mergeCell ref="BC1:BF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0"/>
  <cols>
    <col customWidth="1" min="1" max="1" width="4.57"/>
    <col customWidth="1" min="2" max="2" width="10.43"/>
    <col customWidth="1" min="3" max="3" width="49.0"/>
    <col customWidth="1" min="4" max="15" width="12.71"/>
    <col customWidth="1" min="16" max="16" width="11.57"/>
    <col customWidth="1" min="17" max="17" width="14.14"/>
    <col customWidth="1" min="18" max="18" width="13.71"/>
    <col customWidth="1" min="19" max="19" width="11.57"/>
    <col customWidth="1" min="20" max="22" width="11.86"/>
    <col customWidth="1" min="23" max="24" width="19.29"/>
    <col customWidth="1" min="25" max="25" width="17.43"/>
    <col customWidth="1" min="26" max="26" width="12.29"/>
    <col customWidth="1" min="27" max="27" width="16.86"/>
    <col customWidth="1" min="28" max="28" width="16.14"/>
  </cols>
  <sheetData>
    <row r="1">
      <c r="A1" s="52" t="s">
        <v>33</v>
      </c>
      <c r="B1" s="53" t="s">
        <v>34</v>
      </c>
      <c r="C1" s="52" t="s">
        <v>35</v>
      </c>
      <c r="D1" s="52" t="s">
        <v>36</v>
      </c>
      <c r="E1" s="54" t="s">
        <v>37</v>
      </c>
      <c r="F1" s="5"/>
      <c r="G1" s="54" t="s">
        <v>4</v>
      </c>
      <c r="H1" s="5"/>
      <c r="I1" s="54" t="s">
        <v>5</v>
      </c>
      <c r="J1" s="5"/>
      <c r="K1" s="54" t="s">
        <v>6</v>
      </c>
      <c r="L1" s="5"/>
      <c r="M1" s="54" t="s">
        <v>7</v>
      </c>
      <c r="N1" s="5"/>
      <c r="O1" s="54" t="s">
        <v>8</v>
      </c>
      <c r="P1" s="5"/>
      <c r="Q1" s="54" t="s">
        <v>11</v>
      </c>
      <c r="R1" s="5"/>
      <c r="S1" s="54" t="s">
        <v>12</v>
      </c>
      <c r="T1" s="5"/>
      <c r="U1" s="54" t="s">
        <v>38</v>
      </c>
      <c r="V1" s="5"/>
      <c r="W1" s="55" t="s">
        <v>39</v>
      </c>
      <c r="X1" s="56" t="s">
        <v>40</v>
      </c>
      <c r="Y1" s="57" t="s">
        <v>41</v>
      </c>
      <c r="Z1" s="58" t="s">
        <v>42</v>
      </c>
      <c r="AA1" s="58" t="s">
        <v>43</v>
      </c>
      <c r="AB1" s="58" t="s">
        <v>44</v>
      </c>
    </row>
    <row r="2">
      <c r="A2" s="9"/>
      <c r="B2" s="9"/>
      <c r="C2" s="9"/>
      <c r="D2" s="9"/>
      <c r="E2" s="59" t="s">
        <v>45</v>
      </c>
      <c r="F2" s="59" t="s">
        <v>46</v>
      </c>
      <c r="G2" s="59" t="s">
        <v>45</v>
      </c>
      <c r="H2" s="59" t="s">
        <v>46</v>
      </c>
      <c r="I2" s="59" t="s">
        <v>45</v>
      </c>
      <c r="J2" s="59" t="s">
        <v>46</v>
      </c>
      <c r="K2" s="59" t="s">
        <v>45</v>
      </c>
      <c r="L2" s="59" t="s">
        <v>46</v>
      </c>
      <c r="M2" s="59" t="s">
        <v>45</v>
      </c>
      <c r="N2" s="59" t="s">
        <v>46</v>
      </c>
      <c r="O2" s="59" t="s">
        <v>45</v>
      </c>
      <c r="P2" s="59" t="s">
        <v>46</v>
      </c>
      <c r="Q2" s="59" t="s">
        <v>45</v>
      </c>
      <c r="R2" s="59" t="s">
        <v>46</v>
      </c>
      <c r="S2" s="59" t="s">
        <v>45</v>
      </c>
      <c r="T2" s="59" t="s">
        <v>46</v>
      </c>
      <c r="U2" s="59" t="s">
        <v>45</v>
      </c>
      <c r="V2" s="59" t="s">
        <v>46</v>
      </c>
      <c r="W2" s="59" t="s">
        <v>47</v>
      </c>
      <c r="X2" s="60" t="s">
        <v>48</v>
      </c>
      <c r="Y2" s="61">
        <v>6458.0</v>
      </c>
      <c r="Z2" s="62" t="s">
        <v>49</v>
      </c>
      <c r="AA2" s="62" t="s">
        <v>50</v>
      </c>
      <c r="AB2" s="60" t="s">
        <v>51</v>
      </c>
    </row>
    <row r="3">
      <c r="A3" s="63">
        <v>1.0</v>
      </c>
      <c r="B3" s="60" t="s">
        <v>52</v>
      </c>
      <c r="C3" s="60" t="s">
        <v>53</v>
      </c>
      <c r="D3" s="60" t="s">
        <v>54</v>
      </c>
      <c r="E3" s="64">
        <v>0.0</v>
      </c>
      <c r="F3" s="64">
        <v>0.0</v>
      </c>
      <c r="G3" s="65">
        <v>0.0</v>
      </c>
      <c r="H3" s="65">
        <v>0.0</v>
      </c>
      <c r="I3" s="65">
        <v>0.0</v>
      </c>
      <c r="J3" s="65">
        <v>0.0</v>
      </c>
      <c r="K3" s="66">
        <v>0.0</v>
      </c>
      <c r="L3" s="65">
        <v>0.0</v>
      </c>
      <c r="M3" s="65">
        <v>0.0</v>
      </c>
      <c r="N3" s="65">
        <v>0.0</v>
      </c>
      <c r="O3" s="65">
        <v>0.0</v>
      </c>
      <c r="P3" s="65">
        <v>0.0</v>
      </c>
      <c r="Q3" s="65">
        <v>0.0</v>
      </c>
      <c r="R3" s="65">
        <v>0.0</v>
      </c>
      <c r="S3" s="65">
        <v>0.0</v>
      </c>
      <c r="T3" s="65">
        <v>0.0</v>
      </c>
      <c r="U3" s="65">
        <v>0.0</v>
      </c>
      <c r="V3" s="65">
        <v>0.0</v>
      </c>
      <c r="W3" s="67" t="s">
        <v>30</v>
      </c>
      <c r="X3" s="60" t="s">
        <v>48</v>
      </c>
      <c r="Y3" s="61">
        <v>6458.0</v>
      </c>
      <c r="Z3" s="62" t="s">
        <v>49</v>
      </c>
      <c r="AA3" s="62" t="s">
        <v>50</v>
      </c>
      <c r="AB3" s="60" t="s">
        <v>51</v>
      </c>
    </row>
    <row r="4">
      <c r="A4" s="63">
        <v>2.0</v>
      </c>
      <c r="B4" s="60" t="s">
        <v>52</v>
      </c>
      <c r="C4" s="68" t="s">
        <v>55</v>
      </c>
      <c r="D4" s="60" t="s">
        <v>54</v>
      </c>
      <c r="E4" s="65">
        <v>0.0</v>
      </c>
      <c r="F4" s="65">
        <v>0.0</v>
      </c>
      <c r="G4" s="65">
        <v>0.0</v>
      </c>
      <c r="H4" s="65">
        <v>0.0</v>
      </c>
      <c r="I4" s="65">
        <v>0.0</v>
      </c>
      <c r="J4" s="65">
        <v>0.1</v>
      </c>
      <c r="K4" s="65">
        <v>10.0</v>
      </c>
      <c r="L4" s="65">
        <v>15.0</v>
      </c>
      <c r="M4" s="65">
        <v>0.0</v>
      </c>
      <c r="N4" s="65">
        <v>0.0</v>
      </c>
      <c r="O4" s="65">
        <v>0.0</v>
      </c>
      <c r="P4" s="65">
        <v>0.0</v>
      </c>
      <c r="Q4" s="65">
        <v>0.0</v>
      </c>
      <c r="R4" s="65">
        <v>0.0</v>
      </c>
      <c r="S4" s="65">
        <v>0.0</v>
      </c>
      <c r="T4" s="65">
        <v>0.0</v>
      </c>
      <c r="U4" s="65">
        <v>0.0</v>
      </c>
      <c r="V4" s="65">
        <v>0.0</v>
      </c>
      <c r="W4" s="59" t="s">
        <v>47</v>
      </c>
      <c r="X4" s="60" t="s">
        <v>56</v>
      </c>
      <c r="Y4" s="69" t="s">
        <v>57</v>
      </c>
      <c r="Z4" s="62" t="s">
        <v>49</v>
      </c>
      <c r="AA4" s="62" t="s">
        <v>50</v>
      </c>
      <c r="AB4" s="60" t="s">
        <v>51</v>
      </c>
    </row>
    <row r="5">
      <c r="A5" s="63">
        <v>3.0</v>
      </c>
      <c r="B5" s="60" t="s">
        <v>52</v>
      </c>
      <c r="C5" s="70" t="s">
        <v>58</v>
      </c>
      <c r="D5" s="71" t="s">
        <v>59</v>
      </c>
      <c r="E5" s="65">
        <v>0.2</v>
      </c>
      <c r="F5" s="65">
        <v>0.3</v>
      </c>
      <c r="G5" s="65">
        <v>0.05</v>
      </c>
      <c r="H5" s="65">
        <v>0.05</v>
      </c>
      <c r="I5" s="65">
        <v>0.1</v>
      </c>
      <c r="J5" s="65">
        <v>0.1</v>
      </c>
      <c r="K5" s="65">
        <v>20.0</v>
      </c>
      <c r="L5" s="65">
        <v>20.0</v>
      </c>
      <c r="M5" s="65">
        <v>0.05</v>
      </c>
      <c r="N5" s="65">
        <v>0.1</v>
      </c>
      <c r="O5" s="65">
        <v>2.0</v>
      </c>
      <c r="P5" s="65">
        <v>2.0</v>
      </c>
      <c r="Q5" s="65">
        <v>0.0</v>
      </c>
      <c r="R5" s="65">
        <v>1.0</v>
      </c>
      <c r="S5" s="65">
        <v>0.0</v>
      </c>
      <c r="T5" s="65">
        <v>1.0</v>
      </c>
      <c r="U5" s="65">
        <v>0.0</v>
      </c>
      <c r="V5" s="65">
        <v>0.5</v>
      </c>
      <c r="W5" s="59" t="s">
        <v>47</v>
      </c>
      <c r="X5" s="60" t="s">
        <v>56</v>
      </c>
      <c r="Y5" s="69" t="s">
        <v>57</v>
      </c>
      <c r="Z5" s="62" t="s">
        <v>49</v>
      </c>
      <c r="AA5" s="62" t="s">
        <v>50</v>
      </c>
      <c r="AB5" s="60" t="s">
        <v>51</v>
      </c>
    </row>
    <row r="6">
      <c r="A6" s="63">
        <v>4.0</v>
      </c>
      <c r="B6" s="60" t="s">
        <v>52</v>
      </c>
      <c r="C6" s="70" t="s">
        <v>60</v>
      </c>
      <c r="D6" s="71" t="s">
        <v>59</v>
      </c>
      <c r="E6" s="65">
        <v>0.3</v>
      </c>
      <c r="F6" s="65">
        <v>0.3</v>
      </c>
      <c r="G6" s="65">
        <v>0.05</v>
      </c>
      <c r="H6" s="65">
        <v>0.05</v>
      </c>
      <c r="I6" s="65">
        <v>0.1</v>
      </c>
      <c r="K6" s="65">
        <v>10.0</v>
      </c>
      <c r="L6" s="65">
        <v>15.0</v>
      </c>
      <c r="M6" s="65">
        <v>0.05</v>
      </c>
      <c r="N6" s="65">
        <v>0.1</v>
      </c>
      <c r="O6" s="65">
        <v>2.0</v>
      </c>
      <c r="P6" s="65">
        <v>4.0</v>
      </c>
      <c r="Q6" s="65">
        <v>1.0</v>
      </c>
      <c r="R6" s="65">
        <v>1.0</v>
      </c>
      <c r="S6" s="65">
        <v>0.0</v>
      </c>
      <c r="T6" s="65">
        <v>0.0</v>
      </c>
      <c r="U6" s="65">
        <v>0.0</v>
      </c>
      <c r="V6" s="65">
        <v>0.5</v>
      </c>
      <c r="W6" s="59" t="s">
        <v>47</v>
      </c>
      <c r="X6" s="60" t="s">
        <v>56</v>
      </c>
      <c r="Y6" s="69" t="s">
        <v>57</v>
      </c>
      <c r="Z6" s="62" t="s">
        <v>49</v>
      </c>
      <c r="AA6" s="62" t="s">
        <v>50</v>
      </c>
      <c r="AB6" s="60" t="s">
        <v>51</v>
      </c>
    </row>
    <row r="7">
      <c r="A7" s="63">
        <v>5.0</v>
      </c>
      <c r="B7" s="60" t="s">
        <v>52</v>
      </c>
      <c r="C7" s="71" t="s">
        <v>61</v>
      </c>
      <c r="D7" s="71" t="s">
        <v>59</v>
      </c>
      <c r="E7" s="65">
        <v>0.0</v>
      </c>
      <c r="F7" s="65">
        <v>0.0</v>
      </c>
      <c r="G7" s="65">
        <v>0.0</v>
      </c>
      <c r="H7" s="65">
        <v>0.0</v>
      </c>
      <c r="I7" s="65">
        <v>0.0</v>
      </c>
      <c r="J7" s="65">
        <v>0.0</v>
      </c>
      <c r="K7" s="65">
        <v>0.0</v>
      </c>
      <c r="L7" s="65">
        <v>0.0</v>
      </c>
      <c r="M7" s="65">
        <v>0.0</v>
      </c>
      <c r="N7" s="65">
        <v>0.0</v>
      </c>
      <c r="O7" s="65">
        <v>2.0</v>
      </c>
      <c r="P7" s="65">
        <v>2.0</v>
      </c>
      <c r="Q7" s="65">
        <v>0.0</v>
      </c>
      <c r="R7" s="65">
        <v>0.0</v>
      </c>
      <c r="S7" s="65">
        <v>0.0</v>
      </c>
      <c r="T7" s="65">
        <v>0.0</v>
      </c>
      <c r="U7" s="65">
        <v>0.0</v>
      </c>
      <c r="V7" s="65">
        <v>0.0</v>
      </c>
      <c r="W7" s="59" t="s">
        <v>47</v>
      </c>
      <c r="X7" s="60" t="s">
        <v>56</v>
      </c>
      <c r="Y7" s="69" t="s">
        <v>57</v>
      </c>
      <c r="Z7" s="62" t="s">
        <v>49</v>
      </c>
      <c r="AA7" s="62" t="s">
        <v>50</v>
      </c>
      <c r="AB7" s="60" t="s">
        <v>51</v>
      </c>
    </row>
    <row r="8">
      <c r="A8" s="63">
        <v>6.0</v>
      </c>
      <c r="B8" s="60" t="s">
        <v>52</v>
      </c>
      <c r="C8" s="71" t="s">
        <v>62</v>
      </c>
      <c r="D8" s="60" t="s">
        <v>59</v>
      </c>
      <c r="E8" s="65">
        <v>0.2</v>
      </c>
      <c r="F8" s="65">
        <v>0.2</v>
      </c>
      <c r="G8" s="65">
        <v>0.0</v>
      </c>
      <c r="H8" s="65">
        <v>0.0</v>
      </c>
      <c r="I8" s="65">
        <v>0.1</v>
      </c>
      <c r="J8" s="65">
        <v>0.1</v>
      </c>
      <c r="K8" s="65">
        <v>5.0</v>
      </c>
      <c r="L8" s="65">
        <v>5.0</v>
      </c>
      <c r="M8" s="65">
        <v>0.0</v>
      </c>
      <c r="N8" s="65">
        <v>0.1</v>
      </c>
      <c r="O8" s="65">
        <v>2.0</v>
      </c>
      <c r="P8" s="65">
        <v>2.0</v>
      </c>
      <c r="Q8" s="65">
        <v>0.0</v>
      </c>
      <c r="R8" s="65">
        <v>0.0</v>
      </c>
      <c r="S8" s="65">
        <v>1.0</v>
      </c>
      <c r="T8" s="65">
        <v>0.0</v>
      </c>
      <c r="U8" s="65">
        <v>0.0</v>
      </c>
      <c r="V8" s="65">
        <v>0.2</v>
      </c>
      <c r="W8" s="59" t="s">
        <v>47</v>
      </c>
      <c r="X8" s="60" t="s">
        <v>56</v>
      </c>
      <c r="Y8" s="69" t="s">
        <v>57</v>
      </c>
      <c r="Z8" s="62" t="s">
        <v>49</v>
      </c>
      <c r="AA8" s="62" t="s">
        <v>50</v>
      </c>
      <c r="AB8" s="60" t="s">
        <v>51</v>
      </c>
    </row>
    <row r="9">
      <c r="A9" s="63">
        <v>7.0</v>
      </c>
      <c r="B9" s="60" t="s">
        <v>52</v>
      </c>
      <c r="C9" s="60" t="s">
        <v>63</v>
      </c>
      <c r="D9" s="60" t="s">
        <v>59</v>
      </c>
      <c r="E9" s="65">
        <v>0.2</v>
      </c>
      <c r="F9" s="65">
        <v>0.2</v>
      </c>
      <c r="G9" s="65">
        <v>0.0</v>
      </c>
      <c r="H9" s="65">
        <v>0.0</v>
      </c>
      <c r="I9" s="65">
        <v>0.1</v>
      </c>
      <c r="J9" s="65">
        <v>0.0</v>
      </c>
      <c r="K9" s="65">
        <v>10.0</v>
      </c>
      <c r="L9" s="65">
        <v>10.0</v>
      </c>
      <c r="M9" s="65">
        <v>0.0</v>
      </c>
      <c r="N9" s="65">
        <v>0.1</v>
      </c>
      <c r="O9" s="65">
        <v>2.0</v>
      </c>
      <c r="P9" s="65">
        <v>2.0</v>
      </c>
      <c r="Q9" s="65">
        <v>1.0</v>
      </c>
      <c r="R9" s="65">
        <v>1.0</v>
      </c>
      <c r="S9" s="65">
        <v>0.0</v>
      </c>
      <c r="T9" s="65">
        <v>1.0</v>
      </c>
      <c r="U9" s="65">
        <v>0.0</v>
      </c>
      <c r="V9" s="65">
        <v>0.1</v>
      </c>
      <c r="W9" s="59" t="s">
        <v>47</v>
      </c>
      <c r="X9" s="60" t="s">
        <v>56</v>
      </c>
      <c r="Y9" s="69" t="s">
        <v>57</v>
      </c>
      <c r="Z9" s="62" t="s">
        <v>49</v>
      </c>
      <c r="AA9" s="62" t="s">
        <v>50</v>
      </c>
      <c r="AB9" s="60" t="s">
        <v>51</v>
      </c>
    </row>
    <row r="10">
      <c r="A10" s="63">
        <v>8.0</v>
      </c>
      <c r="B10" s="60" t="s">
        <v>52</v>
      </c>
      <c r="C10" s="60" t="s">
        <v>64</v>
      </c>
      <c r="D10" s="60" t="s">
        <v>59</v>
      </c>
      <c r="E10" s="65">
        <v>0.0</v>
      </c>
      <c r="F10" s="65">
        <v>0.0</v>
      </c>
      <c r="G10" s="65">
        <v>0.0</v>
      </c>
      <c r="H10" s="65">
        <v>0.0</v>
      </c>
      <c r="I10" s="65">
        <v>0.0</v>
      </c>
      <c r="J10" s="65">
        <v>0.0</v>
      </c>
      <c r="K10" s="65">
        <v>0.0</v>
      </c>
      <c r="L10" s="65">
        <v>0.0</v>
      </c>
      <c r="M10" s="65">
        <v>0.0</v>
      </c>
      <c r="N10" s="65">
        <v>0.0</v>
      </c>
      <c r="O10" s="65">
        <v>0.0</v>
      </c>
      <c r="P10" s="65">
        <v>0.0</v>
      </c>
      <c r="Q10" s="65">
        <v>0.0</v>
      </c>
      <c r="R10" s="65">
        <v>0.0</v>
      </c>
      <c r="S10" s="65">
        <v>0.0</v>
      </c>
      <c r="T10" s="65">
        <v>0.0</v>
      </c>
      <c r="U10" s="65">
        <v>0.0</v>
      </c>
      <c r="V10" s="65">
        <v>0.0</v>
      </c>
      <c r="W10" s="59" t="s">
        <v>47</v>
      </c>
      <c r="X10" s="72" t="s">
        <v>65</v>
      </c>
      <c r="Y10" s="61">
        <v>3247.0</v>
      </c>
      <c r="Z10" s="62" t="s">
        <v>49</v>
      </c>
      <c r="AA10" s="62" t="s">
        <v>50</v>
      </c>
      <c r="AB10" s="60" t="s">
        <v>51</v>
      </c>
    </row>
    <row r="11">
      <c r="A11" s="63">
        <v>9.0</v>
      </c>
      <c r="B11" s="60" t="s">
        <v>66</v>
      </c>
      <c r="C11" s="73" t="s">
        <v>67</v>
      </c>
      <c r="D11" s="60" t="s">
        <v>59</v>
      </c>
      <c r="E11" s="65">
        <v>0.2</v>
      </c>
      <c r="F11" s="65">
        <v>0.3</v>
      </c>
      <c r="G11" s="65">
        <v>0.0</v>
      </c>
      <c r="H11" s="65">
        <v>0.05</v>
      </c>
      <c r="I11" s="65">
        <v>0.0</v>
      </c>
      <c r="J11" s="65">
        <v>0.2</v>
      </c>
      <c r="K11" s="65">
        <v>0.0</v>
      </c>
      <c r="L11" s="65">
        <v>15.0</v>
      </c>
      <c r="M11" s="65">
        <v>0.05</v>
      </c>
      <c r="N11" s="65">
        <v>0.0</v>
      </c>
      <c r="O11" s="65">
        <v>0.0</v>
      </c>
      <c r="P11" s="65">
        <v>3.0</v>
      </c>
      <c r="Q11" s="65">
        <v>0.0</v>
      </c>
      <c r="R11" s="65">
        <v>0.0</v>
      </c>
      <c r="S11" s="65">
        <v>1.0</v>
      </c>
      <c r="T11" s="65">
        <v>1.0</v>
      </c>
      <c r="U11" s="65">
        <v>0.0</v>
      </c>
      <c r="V11" s="65">
        <v>0.5</v>
      </c>
      <c r="W11" s="59" t="s">
        <v>47</v>
      </c>
      <c r="X11" s="60" t="s">
        <v>48</v>
      </c>
      <c r="Y11" s="61">
        <v>6458.0</v>
      </c>
      <c r="Z11" s="62" t="s">
        <v>49</v>
      </c>
      <c r="AA11" s="62" t="s">
        <v>50</v>
      </c>
      <c r="AB11" s="60" t="s">
        <v>51</v>
      </c>
    </row>
    <row r="12">
      <c r="A12" s="63">
        <v>10.0</v>
      </c>
      <c r="B12" s="60" t="s">
        <v>52</v>
      </c>
      <c r="C12" s="68" t="s">
        <v>68</v>
      </c>
      <c r="D12" s="60" t="s">
        <v>59</v>
      </c>
      <c r="E12" s="64">
        <v>0.0</v>
      </c>
      <c r="F12" s="64">
        <v>0.0</v>
      </c>
      <c r="G12" s="65">
        <v>0.0</v>
      </c>
      <c r="H12" s="65">
        <v>0.0</v>
      </c>
      <c r="I12" s="65">
        <v>0.0</v>
      </c>
      <c r="J12" s="65">
        <v>0.0</v>
      </c>
      <c r="K12" s="65">
        <v>0.0</v>
      </c>
      <c r="L12" s="65">
        <v>0.0</v>
      </c>
      <c r="M12" s="65">
        <v>0.0</v>
      </c>
      <c r="N12" s="65">
        <v>0.0</v>
      </c>
      <c r="O12" s="65">
        <v>0.0</v>
      </c>
      <c r="P12" s="65">
        <v>0.0</v>
      </c>
      <c r="Q12" s="65">
        <v>0.0</v>
      </c>
      <c r="R12" s="65">
        <v>0.0</v>
      </c>
      <c r="S12" s="65">
        <v>0.0</v>
      </c>
      <c r="T12" s="65">
        <v>0.0</v>
      </c>
      <c r="U12" s="65">
        <v>0.0</v>
      </c>
      <c r="V12" s="65">
        <v>0.0</v>
      </c>
      <c r="W12" s="59" t="s">
        <v>47</v>
      </c>
      <c r="X12" s="60" t="s">
        <v>69</v>
      </c>
      <c r="Y12" s="61">
        <v>1455.0</v>
      </c>
      <c r="Z12" s="60" t="s">
        <v>70</v>
      </c>
      <c r="AA12" s="60" t="s">
        <v>71</v>
      </c>
      <c r="AB12" s="60" t="s">
        <v>51</v>
      </c>
    </row>
    <row r="13">
      <c r="A13" s="63">
        <v>11.0</v>
      </c>
      <c r="B13" s="60" t="s">
        <v>52</v>
      </c>
      <c r="C13" s="60" t="s">
        <v>72</v>
      </c>
      <c r="D13" s="73" t="s">
        <v>73</v>
      </c>
      <c r="E13" s="64">
        <v>0.0</v>
      </c>
      <c r="F13" s="64">
        <v>0.0</v>
      </c>
      <c r="G13" s="65">
        <v>0.0</v>
      </c>
      <c r="H13" s="65">
        <v>0.0</v>
      </c>
      <c r="I13" s="65">
        <v>0.0</v>
      </c>
      <c r="J13" s="65">
        <v>0.0</v>
      </c>
      <c r="K13" s="65">
        <v>0.0</v>
      </c>
      <c r="L13" s="65">
        <v>0.0</v>
      </c>
      <c r="M13" s="65">
        <v>0.0</v>
      </c>
      <c r="N13" s="65">
        <v>0.0</v>
      </c>
      <c r="O13" s="65">
        <v>0.0</v>
      </c>
      <c r="P13" s="65">
        <v>0.0</v>
      </c>
      <c r="Q13" s="65">
        <v>0.0</v>
      </c>
      <c r="R13" s="65">
        <v>0.0</v>
      </c>
      <c r="S13" s="65">
        <v>0.0</v>
      </c>
      <c r="T13" s="65">
        <v>1.0</v>
      </c>
      <c r="U13" s="65">
        <v>0.0</v>
      </c>
      <c r="V13" s="65">
        <v>0.2</v>
      </c>
      <c r="W13" s="59" t="s">
        <v>47</v>
      </c>
      <c r="X13" s="60" t="s">
        <v>69</v>
      </c>
      <c r="Y13" s="61">
        <v>1455.0</v>
      </c>
      <c r="Z13" s="60" t="s">
        <v>70</v>
      </c>
      <c r="AA13" s="60" t="s">
        <v>71</v>
      </c>
      <c r="AB13" s="60" t="s">
        <v>51</v>
      </c>
    </row>
    <row r="14">
      <c r="A14" s="63">
        <v>12.0</v>
      </c>
      <c r="B14" s="60" t="s">
        <v>74</v>
      </c>
      <c r="C14" s="60" t="s">
        <v>75</v>
      </c>
      <c r="D14" s="60" t="s">
        <v>73</v>
      </c>
      <c r="E14" s="64">
        <v>0.0</v>
      </c>
      <c r="F14" s="64">
        <v>0.0</v>
      </c>
      <c r="G14" s="65">
        <v>0.0</v>
      </c>
      <c r="H14" s="65">
        <v>0.0</v>
      </c>
      <c r="I14" s="65">
        <v>0.0</v>
      </c>
      <c r="J14" s="65">
        <v>0.0</v>
      </c>
      <c r="K14" s="65">
        <v>0.0</v>
      </c>
      <c r="L14" s="65">
        <v>0.0</v>
      </c>
      <c r="M14" s="65">
        <v>0.0</v>
      </c>
      <c r="N14" s="65">
        <v>0.0</v>
      </c>
      <c r="O14" s="65">
        <v>0.0</v>
      </c>
      <c r="P14" s="65">
        <v>1.0</v>
      </c>
      <c r="Q14" s="65">
        <v>0.0</v>
      </c>
      <c r="R14" s="65">
        <v>0.0</v>
      </c>
      <c r="S14" s="65">
        <v>0.0</v>
      </c>
      <c r="T14" s="65">
        <v>1.0</v>
      </c>
      <c r="U14" s="65">
        <v>0.0</v>
      </c>
      <c r="V14" s="65">
        <v>0.0</v>
      </c>
      <c r="W14" s="59" t="s">
        <v>47</v>
      </c>
      <c r="X14" s="60" t="s">
        <v>69</v>
      </c>
      <c r="Y14" s="61">
        <v>1455.0</v>
      </c>
      <c r="Z14" s="60" t="s">
        <v>70</v>
      </c>
      <c r="AA14" s="60" t="s">
        <v>71</v>
      </c>
      <c r="AB14" s="60" t="s">
        <v>51</v>
      </c>
    </row>
    <row r="15">
      <c r="A15" s="63">
        <v>13.0</v>
      </c>
      <c r="B15" s="60" t="s">
        <v>52</v>
      </c>
      <c r="C15" s="68" t="s">
        <v>76</v>
      </c>
      <c r="D15" s="60" t="s">
        <v>73</v>
      </c>
      <c r="E15" s="64">
        <v>0.15</v>
      </c>
      <c r="F15" s="64">
        <v>0.15</v>
      </c>
      <c r="G15" s="65">
        <v>0.05</v>
      </c>
      <c r="H15" s="65">
        <v>0.05</v>
      </c>
      <c r="I15" s="65">
        <v>0.0</v>
      </c>
      <c r="J15" s="65">
        <v>0.0</v>
      </c>
      <c r="K15" s="65">
        <v>10.0</v>
      </c>
      <c r="L15" s="65">
        <v>10.0</v>
      </c>
      <c r="M15" s="65">
        <v>0.05</v>
      </c>
      <c r="N15" s="65">
        <v>0.0</v>
      </c>
      <c r="O15" s="65">
        <v>0.0</v>
      </c>
      <c r="P15" s="65">
        <v>2.0</v>
      </c>
      <c r="Q15" s="65">
        <v>0.0</v>
      </c>
      <c r="R15" s="65">
        <v>1.0</v>
      </c>
      <c r="S15" s="65">
        <v>1.0</v>
      </c>
      <c r="T15" s="65">
        <v>1.0</v>
      </c>
      <c r="U15" s="65">
        <v>0.0</v>
      </c>
      <c r="V15" s="65">
        <v>0.2</v>
      </c>
      <c r="W15" s="59" t="s">
        <v>47</v>
      </c>
      <c r="X15" s="60" t="s">
        <v>69</v>
      </c>
      <c r="Y15" s="61">
        <v>1455.0</v>
      </c>
      <c r="Z15" s="60" t="s">
        <v>70</v>
      </c>
      <c r="AA15" s="60" t="s">
        <v>71</v>
      </c>
      <c r="AB15" s="60" t="s">
        <v>51</v>
      </c>
    </row>
    <row r="16">
      <c r="A16" s="63">
        <v>14.0</v>
      </c>
      <c r="B16" s="60" t="s">
        <v>52</v>
      </c>
      <c r="C16" s="60" t="s">
        <v>77</v>
      </c>
      <c r="D16" s="60" t="s">
        <v>73</v>
      </c>
      <c r="E16" s="64">
        <v>0.1</v>
      </c>
      <c r="F16" s="64">
        <v>0.1</v>
      </c>
      <c r="G16" s="65">
        <v>0.0</v>
      </c>
      <c r="H16" s="65">
        <v>0.0</v>
      </c>
      <c r="I16" s="65">
        <v>0.0</v>
      </c>
      <c r="J16" s="65">
        <v>0.0</v>
      </c>
      <c r="K16" s="65">
        <v>0.0</v>
      </c>
      <c r="L16" s="65">
        <v>0.0</v>
      </c>
      <c r="M16" s="65">
        <v>0.0</v>
      </c>
      <c r="N16" s="65">
        <v>0.0</v>
      </c>
      <c r="O16" s="65">
        <v>0.0</v>
      </c>
      <c r="P16" s="65">
        <v>0.0</v>
      </c>
      <c r="Q16" s="65">
        <v>0.0</v>
      </c>
      <c r="R16" s="65">
        <v>0.0</v>
      </c>
      <c r="S16" s="65">
        <v>0.0</v>
      </c>
      <c r="T16" s="65">
        <v>0.0</v>
      </c>
      <c r="U16" s="65">
        <v>0.0</v>
      </c>
      <c r="V16" s="65">
        <v>0.0</v>
      </c>
      <c r="W16" s="59" t="s">
        <v>47</v>
      </c>
      <c r="X16" s="60" t="s">
        <v>78</v>
      </c>
      <c r="Y16" s="61">
        <v>1456.0</v>
      </c>
      <c r="Z16" s="60" t="s">
        <v>70</v>
      </c>
      <c r="AA16" s="60" t="s">
        <v>71</v>
      </c>
      <c r="AB16" s="60" t="s">
        <v>51</v>
      </c>
    </row>
    <row r="17">
      <c r="A17" s="63">
        <v>15.0</v>
      </c>
      <c r="B17" s="60" t="s">
        <v>74</v>
      </c>
      <c r="C17" s="60" t="s">
        <v>79</v>
      </c>
      <c r="D17" s="60" t="s">
        <v>73</v>
      </c>
      <c r="E17" s="64">
        <v>0.05</v>
      </c>
      <c r="F17" s="64">
        <v>0.05</v>
      </c>
      <c r="G17" s="65">
        <v>0.0</v>
      </c>
      <c r="H17" s="65">
        <v>0.0</v>
      </c>
      <c r="I17" s="65">
        <v>0.0</v>
      </c>
      <c r="J17" s="65">
        <v>0.0</v>
      </c>
      <c r="K17" s="65">
        <v>0.0</v>
      </c>
      <c r="L17" s="65">
        <v>0.0</v>
      </c>
      <c r="M17" s="65">
        <v>0.0</v>
      </c>
      <c r="N17" s="65">
        <v>0.0</v>
      </c>
      <c r="O17" s="65">
        <v>0.0</v>
      </c>
      <c r="P17" s="65">
        <v>0.0</v>
      </c>
      <c r="Q17" s="65">
        <v>0.0</v>
      </c>
      <c r="R17" s="65">
        <v>0.0</v>
      </c>
      <c r="S17" s="65">
        <v>0.0</v>
      </c>
      <c r="T17" s="65">
        <v>0.0</v>
      </c>
      <c r="U17" s="65">
        <v>0.0</v>
      </c>
      <c r="V17" s="65">
        <v>0.1</v>
      </c>
      <c r="W17" s="59" t="s">
        <v>47</v>
      </c>
      <c r="X17" s="60" t="s">
        <v>69</v>
      </c>
      <c r="Y17" s="61">
        <v>1455.0</v>
      </c>
      <c r="Z17" s="60" t="s">
        <v>70</v>
      </c>
      <c r="AA17" s="60" t="s">
        <v>71</v>
      </c>
      <c r="AB17" s="60" t="s">
        <v>51</v>
      </c>
    </row>
    <row r="18">
      <c r="A18" s="63">
        <v>16.0</v>
      </c>
      <c r="B18" s="60" t="s">
        <v>52</v>
      </c>
      <c r="C18" s="70" t="s">
        <v>80</v>
      </c>
      <c r="D18" s="60" t="s">
        <v>73</v>
      </c>
      <c r="E18" s="64">
        <v>0.0</v>
      </c>
      <c r="F18" s="64">
        <v>0.0</v>
      </c>
      <c r="G18" s="65">
        <v>0.0</v>
      </c>
      <c r="H18" s="65">
        <v>0.0</v>
      </c>
      <c r="I18" s="65">
        <v>0.0</v>
      </c>
      <c r="J18" s="65">
        <v>0.0</v>
      </c>
      <c r="K18" s="65">
        <v>10.0</v>
      </c>
      <c r="L18" s="65">
        <v>10.0</v>
      </c>
      <c r="M18" s="65">
        <v>0.0</v>
      </c>
      <c r="N18" s="65">
        <v>0.0</v>
      </c>
      <c r="O18" s="65">
        <v>0.0</v>
      </c>
      <c r="P18" s="65">
        <v>2.0</v>
      </c>
      <c r="Q18" s="65">
        <v>0.0</v>
      </c>
      <c r="R18" s="65">
        <v>0.0</v>
      </c>
      <c r="S18" s="65">
        <v>0.0</v>
      </c>
      <c r="T18" s="65">
        <v>0.0</v>
      </c>
      <c r="U18" s="65">
        <v>0.0</v>
      </c>
      <c r="V18" s="65">
        <v>0.2</v>
      </c>
      <c r="W18" s="59" t="s">
        <v>47</v>
      </c>
      <c r="X18" s="60" t="s">
        <v>78</v>
      </c>
      <c r="Y18" s="61">
        <v>1456.0</v>
      </c>
      <c r="Z18" s="60" t="s">
        <v>70</v>
      </c>
      <c r="AA18" s="60" t="s">
        <v>71</v>
      </c>
      <c r="AB18" s="60" t="s">
        <v>51</v>
      </c>
    </row>
    <row r="19">
      <c r="A19" s="63">
        <v>17.0</v>
      </c>
      <c r="B19" s="60" t="s">
        <v>52</v>
      </c>
      <c r="C19" s="60" t="s">
        <v>53</v>
      </c>
      <c r="D19" s="60" t="s">
        <v>73</v>
      </c>
      <c r="E19" s="64">
        <v>0.0</v>
      </c>
      <c r="F19" s="64">
        <v>0.0</v>
      </c>
      <c r="G19" s="65">
        <v>0.0</v>
      </c>
      <c r="H19" s="65">
        <v>0.0</v>
      </c>
      <c r="I19" s="64">
        <v>0.0</v>
      </c>
      <c r="J19" s="64">
        <v>0.0</v>
      </c>
      <c r="K19" s="65">
        <v>0.0</v>
      </c>
      <c r="L19" s="65">
        <v>0.0</v>
      </c>
      <c r="M19" s="65">
        <v>0.0</v>
      </c>
      <c r="N19" s="64">
        <v>0.0</v>
      </c>
      <c r="O19" s="65">
        <v>0.0</v>
      </c>
      <c r="P19" s="65">
        <v>0.0</v>
      </c>
      <c r="Q19" s="64">
        <v>0.0</v>
      </c>
      <c r="R19" s="64">
        <v>0.0</v>
      </c>
      <c r="S19" s="65">
        <v>0.0</v>
      </c>
      <c r="T19" s="65">
        <v>0.0</v>
      </c>
      <c r="U19" s="65">
        <v>0.0</v>
      </c>
      <c r="V19" s="65">
        <v>0.0</v>
      </c>
      <c r="W19" s="59" t="s">
        <v>47</v>
      </c>
      <c r="X19" s="72" t="s">
        <v>81</v>
      </c>
      <c r="Y19" s="61">
        <v>6970.0</v>
      </c>
      <c r="Z19" s="60" t="s">
        <v>70</v>
      </c>
      <c r="AA19" s="60" t="s">
        <v>71</v>
      </c>
      <c r="AB19" s="60" t="s">
        <v>51</v>
      </c>
    </row>
    <row r="20">
      <c r="A20" s="63">
        <v>18.0</v>
      </c>
      <c r="B20" s="60" t="s">
        <v>52</v>
      </c>
      <c r="C20" s="60" t="s">
        <v>53</v>
      </c>
      <c r="D20" s="60" t="s">
        <v>82</v>
      </c>
      <c r="E20" s="65">
        <v>0.0</v>
      </c>
      <c r="F20" s="65">
        <v>0.0</v>
      </c>
      <c r="G20" s="65">
        <v>0.0</v>
      </c>
      <c r="H20" s="65">
        <v>0.0</v>
      </c>
      <c r="I20" s="65">
        <v>0.0</v>
      </c>
      <c r="J20" s="65">
        <v>0.0</v>
      </c>
      <c r="K20" s="65">
        <v>0.0</v>
      </c>
      <c r="L20" s="65">
        <v>0.0</v>
      </c>
      <c r="M20" s="65">
        <v>0.0</v>
      </c>
      <c r="N20" s="65">
        <v>0.0</v>
      </c>
      <c r="O20" s="65">
        <v>0.0</v>
      </c>
      <c r="P20" s="65">
        <v>0.0</v>
      </c>
      <c r="Q20" s="65">
        <v>0.0</v>
      </c>
      <c r="R20" s="65">
        <v>0.0</v>
      </c>
      <c r="S20" s="65">
        <v>0.0</v>
      </c>
      <c r="T20" s="65">
        <v>0.0</v>
      </c>
      <c r="U20" s="65">
        <v>0.0</v>
      </c>
      <c r="V20" s="65">
        <v>0.0</v>
      </c>
      <c r="W20" s="59" t="s">
        <v>47</v>
      </c>
      <c r="X20" s="72" t="s">
        <v>83</v>
      </c>
      <c r="Y20" s="69" t="s">
        <v>84</v>
      </c>
      <c r="Z20" s="60" t="s">
        <v>70</v>
      </c>
      <c r="AA20" s="60" t="s">
        <v>71</v>
      </c>
      <c r="AB20" s="60" t="s">
        <v>51</v>
      </c>
    </row>
    <row r="21" ht="15.75" customHeight="1">
      <c r="A21" s="63">
        <v>19.0</v>
      </c>
      <c r="B21" s="60" t="s">
        <v>52</v>
      </c>
      <c r="C21" s="60" t="s">
        <v>53</v>
      </c>
      <c r="D21" s="60" t="s">
        <v>85</v>
      </c>
      <c r="E21" s="64">
        <v>0.0</v>
      </c>
      <c r="F21" s="64">
        <v>0.0</v>
      </c>
      <c r="G21" s="65">
        <v>0.0</v>
      </c>
      <c r="H21" s="65">
        <v>0.0</v>
      </c>
      <c r="I21" s="64">
        <v>0.0</v>
      </c>
      <c r="J21" s="64">
        <v>0.0</v>
      </c>
      <c r="K21" s="65">
        <v>0.0</v>
      </c>
      <c r="L21" s="65">
        <v>0.0</v>
      </c>
      <c r="M21" s="65">
        <v>0.0</v>
      </c>
      <c r="N21" s="64">
        <v>0.0</v>
      </c>
      <c r="O21" s="65">
        <v>0.0</v>
      </c>
      <c r="P21" s="65">
        <v>0.0</v>
      </c>
      <c r="Q21" s="64">
        <v>0.0</v>
      </c>
      <c r="R21" s="64">
        <v>0.0</v>
      </c>
      <c r="S21" s="65">
        <v>0.0</v>
      </c>
      <c r="T21" s="65">
        <v>0.0</v>
      </c>
      <c r="U21" s="65">
        <v>0.0</v>
      </c>
      <c r="V21" s="65">
        <v>0.0</v>
      </c>
      <c r="W21" s="60"/>
      <c r="X21" s="72" t="s">
        <v>83</v>
      </c>
      <c r="Y21" s="69" t="s">
        <v>84</v>
      </c>
      <c r="Z21" s="60" t="s">
        <v>70</v>
      </c>
      <c r="AA21" s="60" t="s">
        <v>71</v>
      </c>
      <c r="AB21" s="60" t="s">
        <v>51</v>
      </c>
    </row>
    <row r="22" ht="15.75" customHeight="1">
      <c r="C22" s="74" t="s">
        <v>86</v>
      </c>
      <c r="D22" s="75"/>
      <c r="E22" s="76">
        <f t="shared" ref="E22:F22" si="1">SUM(E3:E21)</f>
        <v>1.4</v>
      </c>
      <c r="F22" s="76">
        <f t="shared" si="1"/>
        <v>1.6</v>
      </c>
      <c r="G22" s="67">
        <v>0.2</v>
      </c>
      <c r="H22" s="67">
        <v>0.2</v>
      </c>
      <c r="I22" s="67">
        <v>0.5</v>
      </c>
      <c r="J22" s="67">
        <v>0.5</v>
      </c>
      <c r="K22" s="67">
        <v>80.0</v>
      </c>
      <c r="L22" s="67">
        <v>100.0</v>
      </c>
      <c r="M22" s="67">
        <v>0.2</v>
      </c>
      <c r="N22" s="67">
        <v>0.2</v>
      </c>
      <c r="O22" s="67">
        <v>10.0</v>
      </c>
      <c r="P22" s="67">
        <v>20.0</v>
      </c>
      <c r="Q22" s="67">
        <v>2.0</v>
      </c>
      <c r="R22" s="67">
        <v>4.0</v>
      </c>
      <c r="S22" s="67">
        <v>3.0</v>
      </c>
      <c r="T22" s="67">
        <v>6.0</v>
      </c>
      <c r="U22" s="67">
        <v>0.0</v>
      </c>
      <c r="V22" s="67">
        <v>2.5</v>
      </c>
      <c r="W22" s="76"/>
    </row>
    <row r="23" ht="15.75" customHeight="1">
      <c r="C23" s="77" t="s">
        <v>87</v>
      </c>
      <c r="E23" s="23">
        <v>1.4</v>
      </c>
      <c r="F23" s="23">
        <v>1.6</v>
      </c>
      <c r="G23" s="67">
        <v>0.2</v>
      </c>
      <c r="H23" s="67">
        <v>0.2</v>
      </c>
      <c r="I23" s="67">
        <v>0.5</v>
      </c>
      <c r="J23" s="67">
        <v>0.5</v>
      </c>
      <c r="K23" s="67">
        <v>80.0</v>
      </c>
      <c r="L23" s="67">
        <v>100.0</v>
      </c>
      <c r="M23" s="67">
        <v>0.2</v>
      </c>
      <c r="N23" s="67">
        <v>0.2</v>
      </c>
      <c r="O23" s="67">
        <v>10.0</v>
      </c>
      <c r="P23" s="67">
        <v>20.0</v>
      </c>
      <c r="Q23" s="67">
        <v>2.0</v>
      </c>
      <c r="R23" s="67">
        <v>4.0</v>
      </c>
      <c r="S23" s="67">
        <v>3.0</v>
      </c>
      <c r="T23" s="67">
        <v>6.0</v>
      </c>
      <c r="U23" s="67">
        <v>1.5</v>
      </c>
      <c r="V23" s="67">
        <v>2.5</v>
      </c>
    </row>
    <row r="24" ht="15.75" customHeight="1"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</row>
    <row r="25" ht="15.75" customHeight="1"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</row>
    <row r="26" ht="15.75" customHeight="1"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</row>
    <row r="27" ht="15.75" customHeight="1"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</row>
    <row r="28" ht="15.75" customHeight="1"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</row>
    <row r="29" ht="15.75" customHeight="1"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</row>
    <row r="30" ht="15.75" customHeight="1"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K1:L1"/>
    <mergeCell ref="M1:N1"/>
    <mergeCell ref="O1:P1"/>
    <mergeCell ref="Q1:R1"/>
    <mergeCell ref="S1:T1"/>
    <mergeCell ref="U1:V1"/>
    <mergeCell ref="A1:A2"/>
    <mergeCell ref="B1:B2"/>
    <mergeCell ref="C1:C2"/>
    <mergeCell ref="D1:D2"/>
    <mergeCell ref="E1:F1"/>
    <mergeCell ref="G1:H1"/>
    <mergeCell ref="I1:J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57"/>
    <col customWidth="1" min="2" max="2" width="10.43"/>
    <col customWidth="1" min="3" max="3" width="40.14"/>
    <col customWidth="1" min="4" max="4" width="8.43"/>
    <col customWidth="1" min="5" max="5" width="12.0"/>
    <col customWidth="1" min="6" max="6" width="11.86"/>
    <col customWidth="1" min="7" max="7" width="12.57"/>
    <col customWidth="1" min="8" max="8" width="11.86"/>
    <col customWidth="1" min="9" max="9" width="10.57"/>
    <col customWidth="1" min="10" max="10" width="11.71"/>
    <col customWidth="1" min="11" max="11" width="12.0"/>
    <col customWidth="1" min="12" max="12" width="10.0"/>
    <col customWidth="1" min="13" max="13" width="10.57"/>
    <col customWidth="1" min="14" max="14" width="10.71"/>
    <col customWidth="1" min="15" max="15" width="11.57"/>
    <col customWidth="1" min="16" max="16" width="10.57"/>
    <col customWidth="1" min="17" max="17" width="11.14"/>
    <col customWidth="1" min="18" max="18" width="11.29"/>
    <col customWidth="1" min="19" max="19" width="9.86"/>
    <col customWidth="1" min="20" max="20" width="11.0"/>
    <col customWidth="1" min="21" max="21" width="9.57"/>
    <col customWidth="1" min="22" max="22" width="11.71"/>
    <col customWidth="1" min="23" max="23" width="18.0"/>
    <col customWidth="1" min="24" max="24" width="16.57"/>
    <col customWidth="1" min="25" max="25" width="23.71"/>
    <col customWidth="1" min="26" max="26" width="15.43"/>
    <col customWidth="1" min="27" max="27" width="16.14"/>
    <col customWidth="1" min="28" max="28" width="23.57"/>
  </cols>
  <sheetData>
    <row r="1">
      <c r="A1" s="52" t="s">
        <v>33</v>
      </c>
      <c r="B1" s="53" t="s">
        <v>34</v>
      </c>
      <c r="C1" s="52" t="s">
        <v>35</v>
      </c>
      <c r="D1" s="52" t="s">
        <v>36</v>
      </c>
      <c r="E1" s="54" t="s">
        <v>37</v>
      </c>
      <c r="F1" s="5"/>
      <c r="G1" s="54" t="s">
        <v>4</v>
      </c>
      <c r="H1" s="5"/>
      <c r="I1" s="54" t="s">
        <v>5</v>
      </c>
      <c r="J1" s="5"/>
      <c r="K1" s="54" t="s">
        <v>6</v>
      </c>
      <c r="L1" s="5"/>
      <c r="M1" s="54" t="s">
        <v>7</v>
      </c>
      <c r="N1" s="5"/>
      <c r="O1" s="54" t="s">
        <v>8</v>
      </c>
      <c r="P1" s="5"/>
      <c r="Q1" s="54" t="s">
        <v>11</v>
      </c>
      <c r="R1" s="5"/>
      <c r="S1" s="54" t="s">
        <v>12</v>
      </c>
      <c r="T1" s="5"/>
      <c r="U1" s="54" t="s">
        <v>38</v>
      </c>
      <c r="V1" s="5"/>
      <c r="W1" s="55" t="s">
        <v>39</v>
      </c>
      <c r="X1" s="56" t="s">
        <v>40</v>
      </c>
      <c r="Y1" s="57" t="s">
        <v>41</v>
      </c>
      <c r="Z1" s="58" t="s">
        <v>42</v>
      </c>
      <c r="AA1" s="58" t="s">
        <v>43</v>
      </c>
      <c r="AB1" s="58" t="s">
        <v>44</v>
      </c>
    </row>
    <row r="2">
      <c r="A2" s="9"/>
      <c r="B2" s="9"/>
      <c r="C2" s="9"/>
      <c r="D2" s="9"/>
      <c r="E2" s="59" t="s">
        <v>45</v>
      </c>
      <c r="F2" s="59" t="s">
        <v>46</v>
      </c>
      <c r="G2" s="59" t="s">
        <v>45</v>
      </c>
      <c r="H2" s="59" t="s">
        <v>46</v>
      </c>
      <c r="I2" s="59" t="s">
        <v>45</v>
      </c>
      <c r="J2" s="59" t="s">
        <v>46</v>
      </c>
      <c r="K2" s="59" t="s">
        <v>45</v>
      </c>
      <c r="L2" s="59" t="s">
        <v>46</v>
      </c>
      <c r="M2" s="59" t="s">
        <v>45</v>
      </c>
      <c r="N2" s="59" t="s">
        <v>46</v>
      </c>
      <c r="O2" s="59" t="s">
        <v>45</v>
      </c>
      <c r="P2" s="59" t="s">
        <v>46</v>
      </c>
      <c r="Q2" s="59" t="s">
        <v>45</v>
      </c>
      <c r="R2" s="59" t="s">
        <v>46</v>
      </c>
      <c r="S2" s="59" t="s">
        <v>45</v>
      </c>
      <c r="T2" s="59" t="s">
        <v>46</v>
      </c>
      <c r="U2" s="59" t="s">
        <v>45</v>
      </c>
      <c r="V2" s="59" t="s">
        <v>46</v>
      </c>
      <c r="W2" s="78"/>
      <c r="X2" s="79"/>
      <c r="Y2" s="79"/>
      <c r="Z2" s="60"/>
      <c r="AA2" s="60"/>
      <c r="AB2" s="60"/>
    </row>
    <row r="3">
      <c r="A3" s="63">
        <v>1.0</v>
      </c>
      <c r="B3" s="60" t="s">
        <v>88</v>
      </c>
      <c r="C3" s="60" t="s">
        <v>89</v>
      </c>
      <c r="D3" s="60" t="s">
        <v>90</v>
      </c>
      <c r="E3" s="64">
        <v>0.0</v>
      </c>
      <c r="F3" s="64">
        <v>0.1</v>
      </c>
      <c r="G3" s="64">
        <v>0.0</v>
      </c>
      <c r="H3" s="64">
        <v>0.0</v>
      </c>
      <c r="I3" s="64">
        <v>0.0</v>
      </c>
      <c r="J3" s="64">
        <v>0.0</v>
      </c>
      <c r="K3" s="64">
        <v>10.0</v>
      </c>
      <c r="L3" s="64">
        <v>10.0</v>
      </c>
      <c r="M3" s="64">
        <v>0.0</v>
      </c>
      <c r="N3" s="64">
        <v>0.0</v>
      </c>
      <c r="O3" s="64">
        <v>0.0</v>
      </c>
      <c r="P3" s="64">
        <v>0.0</v>
      </c>
      <c r="Q3" s="64">
        <v>0.0</v>
      </c>
      <c r="R3" s="64">
        <v>0.0</v>
      </c>
      <c r="S3" s="64">
        <v>0.0</v>
      </c>
      <c r="T3" s="64">
        <v>0.0</v>
      </c>
      <c r="U3" s="64">
        <v>0.0</v>
      </c>
      <c r="V3" s="64">
        <v>0.0</v>
      </c>
      <c r="W3" s="64" t="s">
        <v>29</v>
      </c>
      <c r="X3" s="60" t="s">
        <v>91</v>
      </c>
      <c r="Y3" s="61" t="s">
        <v>92</v>
      </c>
      <c r="Z3" s="60" t="s">
        <v>93</v>
      </c>
      <c r="AA3" s="60" t="s">
        <v>71</v>
      </c>
      <c r="AB3" s="60" t="s">
        <v>51</v>
      </c>
    </row>
    <row r="4">
      <c r="A4" s="63">
        <v>2.0</v>
      </c>
      <c r="B4" s="60" t="s">
        <v>52</v>
      </c>
      <c r="C4" s="71" t="s">
        <v>94</v>
      </c>
      <c r="D4" s="60" t="s">
        <v>95</v>
      </c>
      <c r="E4" s="64">
        <v>0.5</v>
      </c>
      <c r="F4" s="64">
        <v>0.5</v>
      </c>
      <c r="G4" s="64">
        <v>0.1</v>
      </c>
      <c r="H4" s="64">
        <v>0.1</v>
      </c>
      <c r="I4" s="64">
        <v>0.2</v>
      </c>
      <c r="J4" s="64">
        <v>0.2</v>
      </c>
      <c r="K4" s="64">
        <v>15.0</v>
      </c>
      <c r="L4" s="64">
        <v>15.0</v>
      </c>
      <c r="M4" s="64">
        <v>0.25</v>
      </c>
      <c r="N4" s="64">
        <v>0.25</v>
      </c>
      <c r="O4" s="64">
        <v>5.0</v>
      </c>
      <c r="P4" s="64">
        <v>5.0</v>
      </c>
      <c r="Q4" s="64">
        <v>2.0</v>
      </c>
      <c r="R4" s="64">
        <v>2.0</v>
      </c>
      <c r="S4" s="64">
        <v>0.0</v>
      </c>
      <c r="T4" s="64">
        <v>0.0</v>
      </c>
      <c r="U4" s="64">
        <v>0.0</v>
      </c>
      <c r="V4" s="64">
        <v>0.8</v>
      </c>
      <c r="W4" s="64" t="s">
        <v>29</v>
      </c>
      <c r="X4" s="60" t="s">
        <v>91</v>
      </c>
      <c r="Y4" s="61" t="s">
        <v>92</v>
      </c>
      <c r="Z4" s="60" t="s">
        <v>93</v>
      </c>
      <c r="AA4" s="60" t="s">
        <v>71</v>
      </c>
      <c r="AB4" s="60" t="s">
        <v>51</v>
      </c>
    </row>
    <row r="5">
      <c r="A5" s="63">
        <v>3.0</v>
      </c>
      <c r="B5" s="60" t="s">
        <v>52</v>
      </c>
      <c r="C5" s="71" t="s">
        <v>96</v>
      </c>
      <c r="D5" s="60" t="s">
        <v>95</v>
      </c>
      <c r="E5" s="64">
        <v>0.05</v>
      </c>
      <c r="F5" s="64">
        <v>0.05</v>
      </c>
      <c r="G5" s="64">
        <v>0.1</v>
      </c>
      <c r="H5" s="64">
        <v>0.1</v>
      </c>
      <c r="I5" s="64">
        <v>0.0</v>
      </c>
      <c r="J5" s="64">
        <v>0.0</v>
      </c>
      <c r="K5" s="64">
        <v>10.0</v>
      </c>
      <c r="L5" s="64">
        <v>10.0</v>
      </c>
      <c r="M5" s="64">
        <v>0.2</v>
      </c>
      <c r="N5" s="64">
        <v>0.2</v>
      </c>
      <c r="O5" s="64">
        <v>5.0</v>
      </c>
      <c r="P5" s="64">
        <v>5.0</v>
      </c>
      <c r="Q5" s="64">
        <v>2.0</v>
      </c>
      <c r="R5" s="64">
        <v>2.0</v>
      </c>
      <c r="S5" s="64">
        <v>2.0</v>
      </c>
      <c r="T5" s="64">
        <v>2.0</v>
      </c>
      <c r="U5" s="64">
        <v>0.0</v>
      </c>
      <c r="V5" s="64">
        <v>0.0</v>
      </c>
      <c r="W5" s="64" t="s">
        <v>29</v>
      </c>
      <c r="X5" s="60" t="s">
        <v>97</v>
      </c>
      <c r="Y5" s="61">
        <v>1868.0</v>
      </c>
      <c r="Z5" s="60" t="s">
        <v>93</v>
      </c>
      <c r="AA5" s="60" t="s">
        <v>71</v>
      </c>
      <c r="AB5" s="60" t="s">
        <v>51</v>
      </c>
    </row>
    <row r="6">
      <c r="A6" s="63">
        <v>4.0</v>
      </c>
      <c r="B6" s="60" t="s">
        <v>52</v>
      </c>
      <c r="C6" s="71" t="s">
        <v>98</v>
      </c>
      <c r="D6" s="60" t="s">
        <v>95</v>
      </c>
      <c r="E6" s="64">
        <v>0.2</v>
      </c>
      <c r="F6" s="64">
        <v>0.2</v>
      </c>
      <c r="G6" s="64">
        <v>0.0</v>
      </c>
      <c r="H6" s="64">
        <v>0.0</v>
      </c>
      <c r="I6" s="64">
        <v>0.0</v>
      </c>
      <c r="J6" s="64">
        <v>0.0</v>
      </c>
      <c r="K6" s="64">
        <v>5.0</v>
      </c>
      <c r="L6" s="64">
        <v>5.0</v>
      </c>
      <c r="M6" s="64">
        <v>0.0</v>
      </c>
      <c r="N6" s="64">
        <v>0.0</v>
      </c>
      <c r="O6" s="64">
        <v>0.0</v>
      </c>
      <c r="P6" s="64">
        <v>0.0</v>
      </c>
      <c r="Q6" s="64">
        <v>0.0</v>
      </c>
      <c r="R6" s="64">
        <v>0.0</v>
      </c>
      <c r="S6" s="64">
        <v>0.0</v>
      </c>
      <c r="T6" s="64">
        <v>0.0</v>
      </c>
      <c r="U6" s="64">
        <v>0.4</v>
      </c>
      <c r="V6" s="64">
        <v>0.4</v>
      </c>
      <c r="W6" s="64" t="s">
        <v>29</v>
      </c>
      <c r="X6" s="60" t="s">
        <v>91</v>
      </c>
      <c r="Y6" s="61" t="s">
        <v>92</v>
      </c>
      <c r="Z6" s="60" t="s">
        <v>93</v>
      </c>
      <c r="AA6" s="60" t="s">
        <v>71</v>
      </c>
      <c r="AB6" s="60" t="s">
        <v>51</v>
      </c>
    </row>
    <row r="7">
      <c r="A7" s="63">
        <v>5.0</v>
      </c>
      <c r="B7" s="60" t="s">
        <v>52</v>
      </c>
      <c r="C7" s="60" t="s">
        <v>99</v>
      </c>
      <c r="D7" s="60" t="s">
        <v>95</v>
      </c>
      <c r="E7" s="64">
        <v>0.1</v>
      </c>
      <c r="F7" s="64">
        <v>0.1</v>
      </c>
      <c r="G7" s="64">
        <v>0.0</v>
      </c>
      <c r="H7" s="64">
        <v>0.0</v>
      </c>
      <c r="I7" s="64">
        <v>0.0</v>
      </c>
      <c r="J7" s="64">
        <v>0.0</v>
      </c>
      <c r="K7" s="64">
        <v>5.0</v>
      </c>
      <c r="L7" s="64">
        <v>5.0</v>
      </c>
      <c r="M7" s="64">
        <v>0.0</v>
      </c>
      <c r="N7" s="64">
        <v>0.0</v>
      </c>
      <c r="O7" s="64">
        <v>0.0</v>
      </c>
      <c r="P7" s="64">
        <v>0.0</v>
      </c>
      <c r="Q7" s="64">
        <v>0.0</v>
      </c>
      <c r="R7" s="64">
        <v>0.0</v>
      </c>
      <c r="S7" s="64">
        <v>0.0</v>
      </c>
      <c r="T7" s="64">
        <v>0.0</v>
      </c>
      <c r="U7" s="64">
        <v>0.0</v>
      </c>
      <c r="V7" s="64">
        <v>0.0</v>
      </c>
      <c r="W7" s="64" t="s">
        <v>29</v>
      </c>
      <c r="X7" s="60" t="s">
        <v>91</v>
      </c>
      <c r="Y7" s="61">
        <v>1467.0</v>
      </c>
      <c r="Z7" s="60" t="s">
        <v>93</v>
      </c>
      <c r="AA7" s="60" t="s">
        <v>71</v>
      </c>
      <c r="AB7" s="60" t="s">
        <v>51</v>
      </c>
    </row>
    <row r="8">
      <c r="A8" s="63">
        <v>6.0</v>
      </c>
      <c r="B8" s="60" t="s">
        <v>52</v>
      </c>
      <c r="C8" s="71" t="s">
        <v>100</v>
      </c>
      <c r="D8" s="60" t="s">
        <v>101</v>
      </c>
      <c r="E8" s="64">
        <v>0.0</v>
      </c>
      <c r="F8" s="64">
        <v>0.0</v>
      </c>
      <c r="G8" s="64">
        <v>0.0</v>
      </c>
      <c r="H8" s="64">
        <v>0.0</v>
      </c>
      <c r="I8" s="64">
        <v>0.0</v>
      </c>
      <c r="J8" s="64">
        <v>0.0</v>
      </c>
      <c r="K8" s="64">
        <v>10.0</v>
      </c>
      <c r="L8" s="64">
        <v>10.0</v>
      </c>
      <c r="M8" s="64">
        <v>0.0</v>
      </c>
      <c r="N8" s="64">
        <v>0.0</v>
      </c>
      <c r="O8" s="64">
        <v>10.0</v>
      </c>
      <c r="P8" s="64">
        <v>10.0</v>
      </c>
      <c r="Q8" s="64">
        <v>0.0</v>
      </c>
      <c r="R8" s="64">
        <v>2.0</v>
      </c>
      <c r="S8" s="64">
        <v>0.0</v>
      </c>
      <c r="T8" s="64">
        <v>0.0</v>
      </c>
      <c r="U8" s="64">
        <v>0.0</v>
      </c>
      <c r="V8" s="64">
        <v>0.0</v>
      </c>
      <c r="W8" s="64" t="s">
        <v>29</v>
      </c>
      <c r="X8" s="60" t="s">
        <v>97</v>
      </c>
      <c r="Y8" s="61">
        <v>1868.0</v>
      </c>
      <c r="Z8" s="60" t="s">
        <v>93</v>
      </c>
      <c r="AA8" s="60" t="s">
        <v>71</v>
      </c>
      <c r="AB8" s="60" t="s">
        <v>51</v>
      </c>
    </row>
    <row r="9">
      <c r="A9" s="63">
        <v>7.0</v>
      </c>
      <c r="B9" s="60" t="s">
        <v>52</v>
      </c>
      <c r="C9" s="60" t="s">
        <v>102</v>
      </c>
      <c r="D9" s="60" t="s">
        <v>101</v>
      </c>
      <c r="E9" s="64">
        <v>0.1</v>
      </c>
      <c r="F9" s="64">
        <v>0.1</v>
      </c>
      <c r="G9" s="64">
        <v>0.0</v>
      </c>
      <c r="H9" s="64">
        <v>0.0</v>
      </c>
      <c r="I9" s="64">
        <v>0.0</v>
      </c>
      <c r="J9" s="64">
        <v>0.0</v>
      </c>
      <c r="K9" s="64">
        <v>10.0</v>
      </c>
      <c r="L9" s="64">
        <v>10.0</v>
      </c>
      <c r="M9" s="64">
        <v>0.0</v>
      </c>
      <c r="N9" s="64">
        <v>0.0</v>
      </c>
      <c r="O9" s="64">
        <v>10.0</v>
      </c>
      <c r="P9" s="64">
        <v>10.0</v>
      </c>
      <c r="Q9" s="64">
        <v>0.0</v>
      </c>
      <c r="R9" s="64">
        <v>0.0</v>
      </c>
      <c r="S9" s="64">
        <v>1.0</v>
      </c>
      <c r="T9" s="64">
        <v>1.0</v>
      </c>
      <c r="U9" s="64">
        <v>0.0</v>
      </c>
      <c r="V9" s="64">
        <v>0.0</v>
      </c>
      <c r="W9" s="64" t="s">
        <v>29</v>
      </c>
      <c r="X9" s="60" t="s">
        <v>97</v>
      </c>
      <c r="Y9" s="61">
        <v>1868.0</v>
      </c>
      <c r="Z9" s="60" t="s">
        <v>93</v>
      </c>
      <c r="AA9" s="60" t="s">
        <v>71</v>
      </c>
      <c r="AB9" s="60" t="s">
        <v>51</v>
      </c>
    </row>
    <row r="10">
      <c r="A10" s="63">
        <v>8.0</v>
      </c>
      <c r="B10" s="60" t="s">
        <v>52</v>
      </c>
      <c r="C10" s="60" t="s">
        <v>103</v>
      </c>
      <c r="D10" s="60" t="s">
        <v>101</v>
      </c>
      <c r="E10" s="64">
        <v>0.2</v>
      </c>
      <c r="F10" s="64">
        <v>0.2</v>
      </c>
      <c r="G10" s="64">
        <v>0.05</v>
      </c>
      <c r="H10" s="64">
        <v>0.1</v>
      </c>
      <c r="I10" s="64">
        <v>0.0</v>
      </c>
      <c r="J10" s="64">
        <v>0.0</v>
      </c>
      <c r="K10" s="64">
        <v>15.0</v>
      </c>
      <c r="L10" s="64">
        <v>15.0</v>
      </c>
      <c r="M10" s="64">
        <v>0.0</v>
      </c>
      <c r="N10" s="64">
        <v>0.0</v>
      </c>
      <c r="O10" s="64">
        <v>10.0</v>
      </c>
      <c r="P10" s="64">
        <v>10.0</v>
      </c>
      <c r="Q10" s="64">
        <v>0.0</v>
      </c>
      <c r="R10" s="64">
        <v>0.0</v>
      </c>
      <c r="S10" s="64">
        <v>0.0</v>
      </c>
      <c r="T10" s="64">
        <v>0.0</v>
      </c>
      <c r="U10" s="64">
        <v>0.0</v>
      </c>
      <c r="V10" s="64">
        <v>0.0</v>
      </c>
      <c r="W10" s="64" t="s">
        <v>29</v>
      </c>
      <c r="X10" s="60" t="s">
        <v>91</v>
      </c>
      <c r="Y10" s="61">
        <v>1467.0</v>
      </c>
      <c r="Z10" s="60" t="s">
        <v>93</v>
      </c>
      <c r="AA10" s="60" t="s">
        <v>71</v>
      </c>
      <c r="AB10" s="60" t="s">
        <v>51</v>
      </c>
    </row>
    <row r="11">
      <c r="A11" s="63">
        <v>9.0</v>
      </c>
      <c r="B11" s="60" t="s">
        <v>52</v>
      </c>
      <c r="C11" s="68" t="s">
        <v>104</v>
      </c>
      <c r="D11" s="60" t="s">
        <v>95</v>
      </c>
      <c r="E11" s="64">
        <v>0.0</v>
      </c>
      <c r="F11" s="64">
        <v>0.0</v>
      </c>
      <c r="G11" s="64">
        <v>0.0</v>
      </c>
      <c r="H11" s="64">
        <v>0.0</v>
      </c>
      <c r="I11" s="64">
        <v>0.0</v>
      </c>
      <c r="J11" s="64">
        <v>0.0</v>
      </c>
      <c r="K11" s="64">
        <v>0.0</v>
      </c>
      <c r="L11" s="64">
        <v>0.0</v>
      </c>
      <c r="M11" s="64">
        <v>0.0</v>
      </c>
      <c r="N11" s="64">
        <v>0.0</v>
      </c>
      <c r="O11" s="64">
        <v>0.0</v>
      </c>
      <c r="P11" s="64">
        <v>0.0</v>
      </c>
      <c r="Q11" s="64">
        <v>0.0</v>
      </c>
      <c r="R11" s="64">
        <v>0.0</v>
      </c>
      <c r="S11" s="64">
        <v>0.0</v>
      </c>
      <c r="T11" s="64">
        <v>0.0</v>
      </c>
      <c r="U11" s="64">
        <v>0.0</v>
      </c>
      <c r="V11" s="64">
        <v>0.0</v>
      </c>
      <c r="W11" s="64" t="s">
        <v>29</v>
      </c>
      <c r="X11" s="60" t="s">
        <v>91</v>
      </c>
      <c r="Y11" s="61">
        <v>1467.0</v>
      </c>
      <c r="Z11" s="60" t="s">
        <v>93</v>
      </c>
      <c r="AA11" s="60" t="s">
        <v>71</v>
      </c>
      <c r="AB11" s="60" t="s">
        <v>51</v>
      </c>
    </row>
    <row r="12">
      <c r="A12" s="63">
        <v>10.0</v>
      </c>
      <c r="B12" s="60" t="s">
        <v>52</v>
      </c>
      <c r="C12" s="68" t="s">
        <v>105</v>
      </c>
      <c r="D12" s="60" t="s">
        <v>95</v>
      </c>
      <c r="E12" s="64">
        <v>0.0</v>
      </c>
      <c r="F12" s="64">
        <v>0.0</v>
      </c>
      <c r="G12" s="64">
        <v>0.0</v>
      </c>
      <c r="H12" s="64">
        <v>0.0</v>
      </c>
      <c r="I12" s="64">
        <v>0.0</v>
      </c>
      <c r="J12" s="64">
        <v>0.0</v>
      </c>
      <c r="K12" s="64">
        <v>0.0</v>
      </c>
      <c r="L12" s="64">
        <v>0.0</v>
      </c>
      <c r="M12" s="64">
        <v>0.0</v>
      </c>
      <c r="N12" s="64">
        <v>0.0</v>
      </c>
      <c r="O12" s="64">
        <v>0.0</v>
      </c>
      <c r="P12" s="64">
        <v>0.0</v>
      </c>
      <c r="Q12" s="64">
        <v>0.0</v>
      </c>
      <c r="R12" s="64">
        <v>0.0</v>
      </c>
      <c r="S12" s="64">
        <v>0.0</v>
      </c>
      <c r="T12" s="64">
        <v>0.0</v>
      </c>
      <c r="U12" s="64">
        <v>0.0</v>
      </c>
      <c r="V12" s="64">
        <v>0.0</v>
      </c>
      <c r="W12" s="64" t="s">
        <v>29</v>
      </c>
      <c r="X12" s="60" t="s">
        <v>91</v>
      </c>
      <c r="Y12" s="61">
        <v>1467.0</v>
      </c>
      <c r="Z12" s="60" t="s">
        <v>93</v>
      </c>
      <c r="AA12" s="60" t="s">
        <v>71</v>
      </c>
      <c r="AB12" s="60" t="s">
        <v>51</v>
      </c>
    </row>
    <row r="13">
      <c r="A13" s="63">
        <v>11.0</v>
      </c>
      <c r="B13" s="60" t="s">
        <v>52</v>
      </c>
      <c r="C13" s="60" t="s">
        <v>106</v>
      </c>
      <c r="D13" s="60" t="s">
        <v>95</v>
      </c>
      <c r="E13" s="64">
        <v>0.0</v>
      </c>
      <c r="F13" s="64">
        <v>0.0</v>
      </c>
      <c r="G13" s="64">
        <v>0.0</v>
      </c>
      <c r="H13" s="64">
        <v>0.0</v>
      </c>
      <c r="I13" s="64">
        <v>0.0</v>
      </c>
      <c r="J13" s="64">
        <v>0.0</v>
      </c>
      <c r="K13" s="64">
        <v>0.0</v>
      </c>
      <c r="L13" s="64">
        <v>0.0</v>
      </c>
      <c r="M13" s="64">
        <v>0.0</v>
      </c>
      <c r="N13" s="64">
        <v>0.0</v>
      </c>
      <c r="O13" s="64">
        <v>0.0</v>
      </c>
      <c r="P13" s="64">
        <v>0.0</v>
      </c>
      <c r="Q13" s="64">
        <v>0.0</v>
      </c>
      <c r="R13" s="64">
        <v>0.0</v>
      </c>
      <c r="S13" s="64">
        <v>0.0</v>
      </c>
      <c r="T13" s="64">
        <v>0.0</v>
      </c>
      <c r="U13" s="64">
        <v>0.0</v>
      </c>
      <c r="V13" s="64">
        <v>0.0</v>
      </c>
      <c r="W13" s="64" t="s">
        <v>29</v>
      </c>
      <c r="X13" s="60" t="s">
        <v>91</v>
      </c>
      <c r="Y13" s="61">
        <v>1467.0</v>
      </c>
      <c r="Z13" s="60" t="s">
        <v>93</v>
      </c>
      <c r="AA13" s="60" t="s">
        <v>71</v>
      </c>
      <c r="AB13" s="60" t="s">
        <v>51</v>
      </c>
    </row>
    <row r="14">
      <c r="A14" s="63">
        <v>12.0</v>
      </c>
      <c r="B14" s="60" t="s">
        <v>52</v>
      </c>
      <c r="C14" s="68" t="s">
        <v>107</v>
      </c>
      <c r="D14" s="60" t="s">
        <v>95</v>
      </c>
      <c r="E14" s="64">
        <v>0.0</v>
      </c>
      <c r="F14" s="64">
        <v>0.0</v>
      </c>
      <c r="G14" s="64">
        <v>0.0</v>
      </c>
      <c r="H14" s="64">
        <v>0.0</v>
      </c>
      <c r="I14" s="64">
        <v>0.0</v>
      </c>
      <c r="J14" s="64">
        <v>0.0</v>
      </c>
      <c r="K14" s="64">
        <v>0.0</v>
      </c>
      <c r="L14" s="64">
        <v>0.0</v>
      </c>
      <c r="M14" s="64">
        <v>0.0</v>
      </c>
      <c r="N14" s="64">
        <v>0.0</v>
      </c>
      <c r="O14" s="64">
        <v>0.0</v>
      </c>
      <c r="P14" s="64">
        <v>0.0</v>
      </c>
      <c r="Q14" s="64">
        <v>0.0</v>
      </c>
      <c r="R14" s="64">
        <v>0.0</v>
      </c>
      <c r="S14" s="64">
        <v>0.0</v>
      </c>
      <c r="T14" s="64">
        <v>0.0</v>
      </c>
      <c r="U14" s="64">
        <v>0.0</v>
      </c>
      <c r="V14" s="64">
        <v>0.0</v>
      </c>
      <c r="W14" s="64" t="s">
        <v>29</v>
      </c>
      <c r="X14" s="60" t="s">
        <v>91</v>
      </c>
      <c r="Y14" s="61">
        <v>1467.0</v>
      </c>
      <c r="Z14" s="60" t="s">
        <v>93</v>
      </c>
      <c r="AA14" s="60" t="s">
        <v>71</v>
      </c>
      <c r="AB14" s="60" t="s">
        <v>51</v>
      </c>
    </row>
    <row r="15">
      <c r="A15" s="63">
        <v>13.0</v>
      </c>
      <c r="B15" s="60" t="s">
        <v>52</v>
      </c>
      <c r="C15" s="80" t="s">
        <v>108</v>
      </c>
      <c r="D15" s="60" t="s">
        <v>95</v>
      </c>
      <c r="E15" s="64">
        <v>0.15</v>
      </c>
      <c r="F15" s="64">
        <v>0.15</v>
      </c>
      <c r="G15" s="64">
        <v>0.0</v>
      </c>
      <c r="H15" s="64">
        <v>0.05</v>
      </c>
      <c r="I15" s="64">
        <v>0.2</v>
      </c>
      <c r="J15" s="64">
        <v>0.2</v>
      </c>
      <c r="K15" s="64">
        <v>5.0</v>
      </c>
      <c r="L15" s="64">
        <v>5.0</v>
      </c>
      <c r="M15" s="64">
        <v>0.0</v>
      </c>
      <c r="N15" s="64">
        <v>0.0</v>
      </c>
      <c r="O15" s="64">
        <v>0.0</v>
      </c>
      <c r="P15" s="64">
        <v>0.0</v>
      </c>
      <c r="Q15" s="64">
        <v>0.0</v>
      </c>
      <c r="R15" s="64">
        <v>0.0</v>
      </c>
      <c r="S15" s="64">
        <v>0.0</v>
      </c>
      <c r="T15" s="64">
        <v>0.0</v>
      </c>
      <c r="U15" s="64">
        <v>0.0</v>
      </c>
      <c r="V15" s="64">
        <v>0.0</v>
      </c>
      <c r="W15" s="64" t="s">
        <v>29</v>
      </c>
      <c r="X15" s="60" t="s">
        <v>91</v>
      </c>
      <c r="Y15" s="61">
        <v>1467.0</v>
      </c>
      <c r="Z15" s="60" t="s">
        <v>93</v>
      </c>
      <c r="AA15" s="60" t="s">
        <v>71</v>
      </c>
      <c r="AB15" s="60" t="s">
        <v>51</v>
      </c>
    </row>
    <row r="16">
      <c r="A16" s="63">
        <v>14.0</v>
      </c>
      <c r="B16" s="60" t="s">
        <v>88</v>
      </c>
      <c r="C16" s="81" t="s">
        <v>109</v>
      </c>
      <c r="D16" s="60" t="s">
        <v>95</v>
      </c>
      <c r="E16" s="64">
        <v>0.1</v>
      </c>
      <c r="F16" s="64">
        <v>0.2</v>
      </c>
      <c r="G16" s="64">
        <v>0.05</v>
      </c>
      <c r="H16" s="64">
        <v>0.05</v>
      </c>
      <c r="I16" s="64">
        <v>0.2</v>
      </c>
      <c r="J16" s="64">
        <v>0.2</v>
      </c>
      <c r="K16" s="64">
        <v>15.0</v>
      </c>
      <c r="L16" s="64">
        <v>15.0</v>
      </c>
      <c r="M16" s="64">
        <v>0.0</v>
      </c>
      <c r="N16" s="64">
        <v>0.0</v>
      </c>
      <c r="O16" s="64">
        <v>5.0</v>
      </c>
      <c r="P16" s="64">
        <v>5.0</v>
      </c>
      <c r="Q16" s="64">
        <v>0.0</v>
      </c>
      <c r="R16" s="64">
        <v>2.0</v>
      </c>
      <c r="S16" s="64">
        <v>0.0</v>
      </c>
      <c r="T16" s="64">
        <v>0.0</v>
      </c>
      <c r="U16" s="64">
        <v>0.0</v>
      </c>
      <c r="V16" s="64">
        <v>0.0</v>
      </c>
      <c r="W16" s="64" t="s">
        <v>29</v>
      </c>
      <c r="X16" s="60" t="s">
        <v>91</v>
      </c>
      <c r="Y16" s="61">
        <v>1467.0</v>
      </c>
      <c r="Z16" s="60" t="s">
        <v>93</v>
      </c>
      <c r="AA16" s="60" t="s">
        <v>71</v>
      </c>
      <c r="AB16" s="60" t="s">
        <v>51</v>
      </c>
    </row>
    <row r="17">
      <c r="A17" s="63">
        <v>15.0</v>
      </c>
      <c r="B17" s="60" t="s">
        <v>52</v>
      </c>
      <c r="C17" s="60" t="s">
        <v>110</v>
      </c>
      <c r="D17" s="60" t="s">
        <v>95</v>
      </c>
      <c r="E17" s="64">
        <v>0.05</v>
      </c>
      <c r="F17" s="64">
        <v>0.05</v>
      </c>
      <c r="G17" s="64">
        <v>0.0</v>
      </c>
      <c r="H17" s="64">
        <v>0.0</v>
      </c>
      <c r="I17" s="64">
        <v>0.0</v>
      </c>
      <c r="J17" s="64">
        <v>0.0</v>
      </c>
      <c r="K17" s="64">
        <v>5.0</v>
      </c>
      <c r="L17" s="64">
        <v>5.0</v>
      </c>
      <c r="M17" s="64">
        <v>0.0</v>
      </c>
      <c r="N17" s="64">
        <v>0.0</v>
      </c>
      <c r="O17" s="64">
        <v>0.0</v>
      </c>
      <c r="P17" s="64">
        <v>0.0</v>
      </c>
      <c r="Q17" s="64">
        <v>0.0</v>
      </c>
      <c r="R17" s="64">
        <v>0.0</v>
      </c>
      <c r="S17" s="64">
        <v>0.0</v>
      </c>
      <c r="T17" s="64">
        <v>1.0</v>
      </c>
      <c r="U17" s="64">
        <v>0.0</v>
      </c>
      <c r="V17" s="64">
        <v>0.0</v>
      </c>
      <c r="W17" s="64" t="s">
        <v>29</v>
      </c>
      <c r="X17" s="60" t="s">
        <v>91</v>
      </c>
      <c r="Y17" s="61">
        <v>1467.0</v>
      </c>
      <c r="Z17" s="60" t="s">
        <v>93</v>
      </c>
      <c r="AA17" s="60" t="s">
        <v>71</v>
      </c>
      <c r="AB17" s="60" t="s">
        <v>51</v>
      </c>
    </row>
    <row r="18">
      <c r="A18" s="63">
        <v>16.0</v>
      </c>
      <c r="B18" s="60" t="s">
        <v>52</v>
      </c>
      <c r="C18" s="68" t="s">
        <v>53</v>
      </c>
      <c r="D18" s="60" t="s">
        <v>111</v>
      </c>
      <c r="E18" s="64">
        <v>0.0</v>
      </c>
      <c r="F18" s="64">
        <v>0.0</v>
      </c>
      <c r="G18" s="64">
        <v>0.0</v>
      </c>
      <c r="H18" s="64">
        <v>0.0</v>
      </c>
      <c r="I18" s="64">
        <v>0.0</v>
      </c>
      <c r="J18" s="64">
        <v>0.0</v>
      </c>
      <c r="K18" s="64">
        <v>0.0</v>
      </c>
      <c r="L18" s="64">
        <v>0.0</v>
      </c>
      <c r="M18" s="64">
        <v>0.0</v>
      </c>
      <c r="N18" s="64">
        <v>0.0</v>
      </c>
      <c r="O18" s="64">
        <v>0.0</v>
      </c>
      <c r="P18" s="64">
        <v>0.0</v>
      </c>
      <c r="Q18" s="64">
        <v>0.0</v>
      </c>
      <c r="R18" s="64">
        <v>0.0</v>
      </c>
      <c r="S18" s="64">
        <v>0.0</v>
      </c>
      <c r="T18" s="64">
        <v>0.0</v>
      </c>
      <c r="U18" s="64">
        <v>0.0</v>
      </c>
      <c r="V18" s="64">
        <v>0.0</v>
      </c>
      <c r="W18" s="64" t="s">
        <v>29</v>
      </c>
      <c r="X18" s="72" t="s">
        <v>112</v>
      </c>
      <c r="Y18" s="61">
        <v>6463.0</v>
      </c>
      <c r="Z18" s="60" t="s">
        <v>113</v>
      </c>
      <c r="AA18" s="60" t="s">
        <v>71</v>
      </c>
      <c r="AB18" s="60" t="s">
        <v>51</v>
      </c>
    </row>
    <row r="19">
      <c r="A19" s="63">
        <v>17.0</v>
      </c>
      <c r="B19" s="60" t="s">
        <v>52</v>
      </c>
      <c r="C19" s="68" t="s">
        <v>53</v>
      </c>
      <c r="D19" s="60" t="s">
        <v>114</v>
      </c>
      <c r="E19" s="64">
        <v>0.0</v>
      </c>
      <c r="F19" s="64">
        <v>0.0</v>
      </c>
      <c r="G19" s="64">
        <v>0.0</v>
      </c>
      <c r="H19" s="64">
        <v>0.0</v>
      </c>
      <c r="I19" s="64">
        <v>0.0</v>
      </c>
      <c r="J19" s="64">
        <v>0.0</v>
      </c>
      <c r="K19" s="64">
        <v>0.0</v>
      </c>
      <c r="L19" s="64">
        <v>0.0</v>
      </c>
      <c r="M19" s="64">
        <v>0.0</v>
      </c>
      <c r="N19" s="64">
        <v>0.0</v>
      </c>
      <c r="O19" s="64">
        <v>0.0</v>
      </c>
      <c r="P19" s="64">
        <v>0.0</v>
      </c>
      <c r="Q19" s="64">
        <v>0.0</v>
      </c>
      <c r="R19" s="64">
        <v>0.0</v>
      </c>
      <c r="S19" s="64">
        <v>0.0</v>
      </c>
      <c r="T19" s="64">
        <v>0.0</v>
      </c>
      <c r="U19" s="64">
        <v>0.0</v>
      </c>
      <c r="V19" s="64">
        <v>0.0</v>
      </c>
      <c r="W19" s="64" t="s">
        <v>29</v>
      </c>
      <c r="X19" s="72" t="s">
        <v>115</v>
      </c>
      <c r="Y19" s="69" t="s">
        <v>116</v>
      </c>
      <c r="Z19" s="60" t="s">
        <v>93</v>
      </c>
      <c r="AA19" s="60" t="s">
        <v>71</v>
      </c>
      <c r="AB19" s="60" t="s">
        <v>51</v>
      </c>
    </row>
    <row r="20">
      <c r="A20" s="63">
        <v>18.0</v>
      </c>
      <c r="B20" s="60" t="s">
        <v>52</v>
      </c>
      <c r="C20" s="71" t="s">
        <v>117</v>
      </c>
      <c r="D20" s="60" t="s">
        <v>101</v>
      </c>
      <c r="E20" s="64">
        <v>0.3</v>
      </c>
      <c r="F20" s="64">
        <v>0.3</v>
      </c>
      <c r="G20" s="64">
        <v>0.1</v>
      </c>
      <c r="H20" s="64">
        <v>0.1</v>
      </c>
      <c r="I20" s="64">
        <v>0.3</v>
      </c>
      <c r="J20" s="64">
        <v>0.3</v>
      </c>
      <c r="K20" s="64">
        <v>0.0</v>
      </c>
      <c r="L20" s="64">
        <v>0.0</v>
      </c>
      <c r="M20" s="64">
        <v>0.0</v>
      </c>
      <c r="N20" s="64">
        <v>0.3</v>
      </c>
      <c r="O20" s="64">
        <v>10.0</v>
      </c>
      <c r="P20" s="64">
        <v>10.0</v>
      </c>
      <c r="Q20" s="64">
        <v>0.0</v>
      </c>
      <c r="R20" s="64">
        <v>0.0</v>
      </c>
      <c r="S20" s="64">
        <v>1.0</v>
      </c>
      <c r="T20" s="64">
        <v>2.0</v>
      </c>
      <c r="U20" s="64">
        <v>0.7</v>
      </c>
      <c r="V20" s="64">
        <v>0.8</v>
      </c>
      <c r="W20" s="64" t="s">
        <v>29</v>
      </c>
      <c r="X20" s="60" t="s">
        <v>91</v>
      </c>
      <c r="Y20" s="61" t="s">
        <v>92</v>
      </c>
      <c r="Z20" s="60" t="s">
        <v>93</v>
      </c>
      <c r="AA20" s="60" t="s">
        <v>71</v>
      </c>
      <c r="AB20" s="60" t="s">
        <v>51</v>
      </c>
    </row>
    <row r="21" ht="15.75" customHeight="1">
      <c r="A21" s="63">
        <v>19.0</v>
      </c>
      <c r="B21" s="60" t="s">
        <v>74</v>
      </c>
      <c r="C21" s="68" t="s">
        <v>118</v>
      </c>
      <c r="D21" s="60" t="s">
        <v>101</v>
      </c>
      <c r="E21" s="64">
        <v>0.05</v>
      </c>
      <c r="F21" s="64">
        <v>0.05</v>
      </c>
      <c r="G21" s="64">
        <v>0.0</v>
      </c>
      <c r="H21" s="64">
        <v>0.0</v>
      </c>
      <c r="I21" s="64">
        <v>0.0</v>
      </c>
      <c r="J21" s="64">
        <v>0.0</v>
      </c>
      <c r="K21" s="64">
        <v>0.0</v>
      </c>
      <c r="L21" s="64">
        <v>0.0</v>
      </c>
      <c r="M21" s="64">
        <v>0.0</v>
      </c>
      <c r="N21" s="64">
        <v>0.0</v>
      </c>
      <c r="O21" s="64">
        <v>0.0</v>
      </c>
      <c r="P21" s="64">
        <v>0.0</v>
      </c>
      <c r="Q21" s="64">
        <v>0.0</v>
      </c>
      <c r="R21" s="64">
        <v>0.0</v>
      </c>
      <c r="S21" s="64">
        <v>0.0</v>
      </c>
      <c r="T21" s="64">
        <v>0.0</v>
      </c>
      <c r="U21" s="64">
        <v>0.0</v>
      </c>
      <c r="V21" s="64">
        <v>0.0</v>
      </c>
      <c r="W21" s="64" t="s">
        <v>29</v>
      </c>
      <c r="X21" s="60" t="s">
        <v>119</v>
      </c>
      <c r="Y21" s="69" t="s">
        <v>120</v>
      </c>
      <c r="Z21" s="60" t="s">
        <v>93</v>
      </c>
      <c r="AA21" s="60" t="s">
        <v>71</v>
      </c>
      <c r="AB21" s="60" t="s">
        <v>51</v>
      </c>
    </row>
    <row r="22" ht="15.75" customHeight="1">
      <c r="A22" s="63">
        <v>20.0</v>
      </c>
      <c r="B22" s="60" t="s">
        <v>74</v>
      </c>
      <c r="C22" s="68" t="s">
        <v>121</v>
      </c>
      <c r="D22" s="60" t="s">
        <v>101</v>
      </c>
      <c r="E22" s="64">
        <v>0.05</v>
      </c>
      <c r="F22" s="64">
        <v>0.05</v>
      </c>
      <c r="G22" s="64">
        <v>0.0</v>
      </c>
      <c r="H22" s="64">
        <v>0.0</v>
      </c>
      <c r="I22" s="64">
        <v>0.0</v>
      </c>
      <c r="J22" s="64">
        <v>0.0</v>
      </c>
      <c r="K22" s="64">
        <v>0.0</v>
      </c>
      <c r="L22" s="64">
        <v>0.0</v>
      </c>
      <c r="M22" s="64">
        <v>0.0</v>
      </c>
      <c r="N22" s="64">
        <v>0.0</v>
      </c>
      <c r="O22" s="64">
        <v>0.0</v>
      </c>
      <c r="P22" s="64">
        <v>0.0</v>
      </c>
      <c r="Q22" s="64">
        <v>0.0</v>
      </c>
      <c r="R22" s="64">
        <v>0.0</v>
      </c>
      <c r="S22" s="64">
        <v>0.0</v>
      </c>
      <c r="T22" s="64">
        <v>0.0</v>
      </c>
      <c r="U22" s="64">
        <v>0.0</v>
      </c>
      <c r="V22" s="64">
        <v>0.0</v>
      </c>
      <c r="W22" s="64" t="s">
        <v>29</v>
      </c>
      <c r="X22" s="60" t="s">
        <v>119</v>
      </c>
      <c r="Y22" s="69" t="s">
        <v>120</v>
      </c>
      <c r="Z22" s="60" t="s">
        <v>93</v>
      </c>
      <c r="AA22" s="60" t="s">
        <v>71</v>
      </c>
      <c r="AB22" s="60" t="s">
        <v>51</v>
      </c>
    </row>
    <row r="23" ht="15.75" customHeight="1">
      <c r="A23" s="63">
        <v>21.0</v>
      </c>
      <c r="B23" s="60" t="s">
        <v>74</v>
      </c>
      <c r="C23" s="60" t="s">
        <v>122</v>
      </c>
      <c r="D23" s="60" t="s">
        <v>123</v>
      </c>
      <c r="E23" s="64">
        <v>0.0</v>
      </c>
      <c r="F23" s="64">
        <v>0.0</v>
      </c>
      <c r="G23" s="64">
        <v>0.0</v>
      </c>
      <c r="H23" s="64">
        <v>0.0</v>
      </c>
      <c r="I23" s="64">
        <v>0.0</v>
      </c>
      <c r="J23" s="64">
        <v>0.0</v>
      </c>
      <c r="K23" s="64">
        <v>0.0</v>
      </c>
      <c r="L23" s="64">
        <v>0.0</v>
      </c>
      <c r="M23" s="64">
        <v>0.0</v>
      </c>
      <c r="N23" s="64">
        <v>0.0</v>
      </c>
      <c r="O23" s="64">
        <v>0.0</v>
      </c>
      <c r="P23" s="64">
        <v>0.0</v>
      </c>
      <c r="Q23" s="64">
        <v>0.0</v>
      </c>
      <c r="R23" s="64">
        <v>0.0</v>
      </c>
      <c r="S23" s="64">
        <v>0.0</v>
      </c>
      <c r="T23" s="64">
        <v>0.0</v>
      </c>
      <c r="U23" s="64">
        <v>0.0</v>
      </c>
      <c r="V23" s="64">
        <v>0.0</v>
      </c>
      <c r="W23" s="64" t="s">
        <v>29</v>
      </c>
      <c r="X23" s="60" t="s">
        <v>124</v>
      </c>
      <c r="Y23" s="61">
        <v>1470.0</v>
      </c>
      <c r="Z23" s="60" t="s">
        <v>113</v>
      </c>
      <c r="AA23" s="60" t="s">
        <v>71</v>
      </c>
      <c r="AB23" s="60" t="s">
        <v>51</v>
      </c>
    </row>
    <row r="24" ht="15.75" customHeight="1">
      <c r="A24" s="63">
        <v>22.0</v>
      </c>
      <c r="B24" s="60" t="s">
        <v>88</v>
      </c>
      <c r="C24" s="71" t="s">
        <v>125</v>
      </c>
      <c r="D24" s="60" t="s">
        <v>123</v>
      </c>
      <c r="E24" s="64">
        <v>0.2</v>
      </c>
      <c r="F24" s="64">
        <v>0.2</v>
      </c>
      <c r="G24" s="64">
        <v>0.05</v>
      </c>
      <c r="H24" s="64">
        <v>0.05</v>
      </c>
      <c r="I24" s="64">
        <v>0.0</v>
      </c>
      <c r="J24" s="64">
        <v>0.0</v>
      </c>
      <c r="K24" s="64">
        <v>10.0</v>
      </c>
      <c r="L24" s="64">
        <v>10.0</v>
      </c>
      <c r="M24" s="64">
        <v>0.0</v>
      </c>
      <c r="N24" s="64">
        <v>0.0</v>
      </c>
      <c r="O24" s="64">
        <v>0.0</v>
      </c>
      <c r="P24" s="64">
        <v>0.0</v>
      </c>
      <c r="Q24" s="64">
        <v>0.0</v>
      </c>
      <c r="R24" s="64">
        <v>0.0</v>
      </c>
      <c r="S24" s="64">
        <v>0.0</v>
      </c>
      <c r="T24" s="64">
        <v>0.0</v>
      </c>
      <c r="U24" s="64">
        <v>0.0</v>
      </c>
      <c r="V24" s="64">
        <v>0.0</v>
      </c>
      <c r="W24" s="64" t="s">
        <v>29</v>
      </c>
      <c r="X24" s="60" t="s">
        <v>124</v>
      </c>
      <c r="Y24" s="61">
        <v>1470.0</v>
      </c>
      <c r="Z24" s="60" t="s">
        <v>113</v>
      </c>
      <c r="AA24" s="60" t="s">
        <v>71</v>
      </c>
      <c r="AB24" s="60" t="s">
        <v>51</v>
      </c>
    </row>
    <row r="25" ht="15.75" customHeight="1">
      <c r="A25" s="63">
        <v>23.0</v>
      </c>
      <c r="B25" s="60" t="s">
        <v>66</v>
      </c>
      <c r="C25" s="71" t="s">
        <v>126</v>
      </c>
      <c r="D25" s="60" t="s">
        <v>123</v>
      </c>
      <c r="E25" s="64">
        <v>0.1</v>
      </c>
      <c r="F25" s="64">
        <v>0.1</v>
      </c>
      <c r="G25" s="64">
        <v>0.05</v>
      </c>
      <c r="H25" s="64">
        <v>0.05</v>
      </c>
      <c r="I25" s="64">
        <v>0.0</v>
      </c>
      <c r="J25" s="64">
        <v>0.0</v>
      </c>
      <c r="K25" s="64">
        <v>5.0</v>
      </c>
      <c r="L25" s="64">
        <v>5.0</v>
      </c>
      <c r="M25" s="64">
        <v>0.0</v>
      </c>
      <c r="N25" s="64">
        <v>0.0</v>
      </c>
      <c r="O25" s="64">
        <v>0.0</v>
      </c>
      <c r="P25" s="64">
        <v>0.0</v>
      </c>
      <c r="Q25" s="64">
        <v>0.0</v>
      </c>
      <c r="R25" s="64">
        <v>0.0</v>
      </c>
      <c r="S25" s="64">
        <v>0.0</v>
      </c>
      <c r="T25" s="64">
        <v>0.0</v>
      </c>
      <c r="U25" s="64">
        <v>0.0</v>
      </c>
      <c r="V25" s="64">
        <v>0.0</v>
      </c>
      <c r="W25" s="64" t="s">
        <v>29</v>
      </c>
      <c r="X25" s="60" t="s">
        <v>124</v>
      </c>
      <c r="Y25" s="61">
        <v>1470.0</v>
      </c>
      <c r="Z25" s="60" t="s">
        <v>113</v>
      </c>
      <c r="AA25" s="60" t="s">
        <v>71</v>
      </c>
      <c r="AB25" s="60" t="s">
        <v>51</v>
      </c>
    </row>
    <row r="26" ht="15.75" customHeight="1">
      <c r="A26" s="63">
        <v>24.0</v>
      </c>
      <c r="B26" s="60" t="s">
        <v>52</v>
      </c>
      <c r="C26" s="60" t="s">
        <v>127</v>
      </c>
      <c r="D26" s="60" t="s">
        <v>123</v>
      </c>
      <c r="E26" s="64">
        <v>0.0</v>
      </c>
      <c r="F26" s="64">
        <v>0.1</v>
      </c>
      <c r="G26" s="64">
        <v>0.0</v>
      </c>
      <c r="H26" s="64">
        <v>0.0</v>
      </c>
      <c r="I26" s="64">
        <v>0.0</v>
      </c>
      <c r="J26" s="64">
        <v>0.0</v>
      </c>
      <c r="K26" s="64">
        <v>5.0</v>
      </c>
      <c r="L26" s="64">
        <v>5.0</v>
      </c>
      <c r="M26" s="64">
        <v>0.0</v>
      </c>
      <c r="N26" s="64">
        <v>0.0</v>
      </c>
      <c r="O26" s="64">
        <v>0.0</v>
      </c>
      <c r="P26" s="64">
        <v>0.0</v>
      </c>
      <c r="Q26" s="64">
        <v>0.0</v>
      </c>
      <c r="R26" s="64">
        <v>0.0</v>
      </c>
      <c r="S26" s="64">
        <v>0.0</v>
      </c>
      <c r="T26" s="64">
        <v>0.0</v>
      </c>
      <c r="U26" s="64">
        <v>0.0</v>
      </c>
      <c r="V26" s="64">
        <v>0.0</v>
      </c>
      <c r="W26" s="64" t="s">
        <v>29</v>
      </c>
      <c r="X26" s="60" t="s">
        <v>124</v>
      </c>
      <c r="Y26" s="61">
        <v>1470.0</v>
      </c>
      <c r="Z26" s="60" t="s">
        <v>113</v>
      </c>
      <c r="AA26" s="60" t="s">
        <v>71</v>
      </c>
      <c r="AB26" s="60" t="s">
        <v>51</v>
      </c>
    </row>
    <row r="27" ht="15.75" customHeight="1">
      <c r="A27" s="63">
        <v>25.0</v>
      </c>
      <c r="B27" s="60" t="s">
        <v>74</v>
      </c>
      <c r="C27" s="60" t="s">
        <v>128</v>
      </c>
      <c r="D27" s="60" t="s">
        <v>129</v>
      </c>
      <c r="E27" s="64">
        <v>0.0</v>
      </c>
      <c r="F27" s="64">
        <v>0.0</v>
      </c>
      <c r="G27" s="64">
        <v>0.0</v>
      </c>
      <c r="H27" s="64">
        <v>0.0</v>
      </c>
      <c r="I27" s="64">
        <v>0.0</v>
      </c>
      <c r="J27" s="64">
        <v>0.0</v>
      </c>
      <c r="K27" s="64">
        <v>5.0</v>
      </c>
      <c r="L27" s="64">
        <v>5.0</v>
      </c>
      <c r="M27" s="64">
        <v>0.0</v>
      </c>
      <c r="N27" s="64">
        <v>0.0</v>
      </c>
      <c r="O27" s="64">
        <v>0.0</v>
      </c>
      <c r="P27" s="64">
        <v>0.0</v>
      </c>
      <c r="Q27" s="64">
        <v>0.0</v>
      </c>
      <c r="R27" s="64">
        <v>0.0</v>
      </c>
      <c r="S27" s="64">
        <v>0.0</v>
      </c>
      <c r="T27" s="64">
        <v>0.0</v>
      </c>
      <c r="U27" s="64">
        <v>0.0</v>
      </c>
      <c r="V27" s="64">
        <v>0.0</v>
      </c>
      <c r="W27" s="64" t="s">
        <v>29</v>
      </c>
      <c r="X27" s="72" t="s">
        <v>130</v>
      </c>
      <c r="Y27" s="61" t="s">
        <v>131</v>
      </c>
      <c r="Z27" s="60" t="s">
        <v>70</v>
      </c>
      <c r="AA27" s="60" t="s">
        <v>71</v>
      </c>
      <c r="AB27" s="60" t="s">
        <v>51</v>
      </c>
    </row>
    <row r="28" ht="15.75" customHeight="1">
      <c r="A28" s="63">
        <v>26.0</v>
      </c>
      <c r="B28" s="60" t="s">
        <v>52</v>
      </c>
      <c r="C28" s="60" t="s">
        <v>132</v>
      </c>
      <c r="D28" s="60" t="s">
        <v>95</v>
      </c>
      <c r="E28" s="64">
        <v>0.1</v>
      </c>
      <c r="F28" s="64">
        <v>0.1</v>
      </c>
      <c r="G28" s="64">
        <v>0.0</v>
      </c>
      <c r="H28" s="64">
        <v>0.0</v>
      </c>
      <c r="I28" s="64">
        <v>0.0</v>
      </c>
      <c r="J28" s="64">
        <v>0.0</v>
      </c>
      <c r="K28" s="64">
        <v>10.0</v>
      </c>
      <c r="L28" s="64">
        <v>10.0</v>
      </c>
      <c r="M28" s="64">
        <v>0.0</v>
      </c>
      <c r="N28" s="64">
        <v>0.0</v>
      </c>
      <c r="O28" s="64">
        <v>0.0</v>
      </c>
      <c r="P28" s="64">
        <v>5.0</v>
      </c>
      <c r="Q28" s="64">
        <v>1.0</v>
      </c>
      <c r="R28" s="64">
        <v>1.0</v>
      </c>
      <c r="S28" s="64">
        <v>1.0</v>
      </c>
      <c r="T28" s="64">
        <v>1.0</v>
      </c>
      <c r="U28" s="64">
        <v>0.0</v>
      </c>
      <c r="V28" s="64">
        <v>0.2</v>
      </c>
      <c r="W28" s="64" t="s">
        <v>29</v>
      </c>
      <c r="X28" s="60" t="s">
        <v>91</v>
      </c>
      <c r="Y28" s="61" t="s">
        <v>92</v>
      </c>
      <c r="Z28" s="60" t="s">
        <v>93</v>
      </c>
      <c r="AA28" s="60" t="s">
        <v>71</v>
      </c>
      <c r="AB28" s="60" t="s">
        <v>51</v>
      </c>
    </row>
    <row r="29" ht="15.75" customHeight="1">
      <c r="A29" s="63">
        <v>27.0</v>
      </c>
      <c r="B29" s="60" t="s">
        <v>52</v>
      </c>
      <c r="C29" s="60" t="s">
        <v>133</v>
      </c>
      <c r="D29" s="60" t="s">
        <v>95</v>
      </c>
      <c r="E29" s="64">
        <v>0.25</v>
      </c>
      <c r="F29" s="64">
        <v>0.25</v>
      </c>
      <c r="G29" s="64">
        <v>0.05</v>
      </c>
      <c r="H29" s="64">
        <v>0.05</v>
      </c>
      <c r="I29" s="64">
        <v>0.0</v>
      </c>
      <c r="J29" s="64">
        <v>0.0</v>
      </c>
      <c r="K29" s="64">
        <v>10.0</v>
      </c>
      <c r="L29" s="64">
        <v>10.0</v>
      </c>
      <c r="M29" s="64">
        <v>0.0</v>
      </c>
      <c r="N29" s="64">
        <v>0.0</v>
      </c>
      <c r="O29" s="64">
        <v>0.0</v>
      </c>
      <c r="P29" s="64">
        <v>5.0</v>
      </c>
      <c r="Q29" s="64">
        <v>0.0</v>
      </c>
      <c r="R29" s="64">
        <v>0.0</v>
      </c>
      <c r="S29" s="64">
        <v>0.0</v>
      </c>
      <c r="T29" s="64">
        <v>1.0</v>
      </c>
      <c r="U29" s="64">
        <v>0.2</v>
      </c>
      <c r="V29" s="64">
        <v>0.2</v>
      </c>
      <c r="W29" s="64" t="s">
        <v>29</v>
      </c>
      <c r="X29" s="60" t="s">
        <v>91</v>
      </c>
      <c r="Y29" s="61" t="s">
        <v>92</v>
      </c>
      <c r="Z29" s="60" t="s">
        <v>93</v>
      </c>
      <c r="AA29" s="60" t="s">
        <v>71</v>
      </c>
      <c r="AB29" s="60" t="s">
        <v>51</v>
      </c>
    </row>
    <row r="30" ht="15.75" customHeight="1">
      <c r="A30" s="63">
        <v>28.0</v>
      </c>
      <c r="B30" s="60" t="s">
        <v>52</v>
      </c>
      <c r="C30" s="68" t="s">
        <v>134</v>
      </c>
      <c r="D30" s="60" t="s">
        <v>95</v>
      </c>
      <c r="E30" s="64">
        <v>0.0</v>
      </c>
      <c r="F30" s="64">
        <v>0.0</v>
      </c>
      <c r="G30" s="64">
        <v>0.0</v>
      </c>
      <c r="H30" s="64">
        <v>0.0</v>
      </c>
      <c r="I30" s="64">
        <v>0.0</v>
      </c>
      <c r="J30" s="64">
        <v>0.0</v>
      </c>
      <c r="K30" s="64">
        <v>0.0</v>
      </c>
      <c r="L30" s="64">
        <v>0.0</v>
      </c>
      <c r="M30" s="64">
        <v>0.0</v>
      </c>
      <c r="N30" s="64">
        <v>0.0</v>
      </c>
      <c r="O30" s="64">
        <v>0.0</v>
      </c>
      <c r="P30" s="64">
        <v>0.0</v>
      </c>
      <c r="Q30" s="64">
        <v>0.0</v>
      </c>
      <c r="R30" s="64">
        <v>0.0</v>
      </c>
      <c r="S30" s="64">
        <v>0.0</v>
      </c>
      <c r="T30" s="64">
        <v>0.0</v>
      </c>
      <c r="U30" s="64">
        <v>0.0</v>
      </c>
      <c r="V30" s="64">
        <v>0.0</v>
      </c>
      <c r="W30" s="64" t="s">
        <v>29</v>
      </c>
      <c r="X30" s="60" t="s">
        <v>91</v>
      </c>
      <c r="Y30" s="61" t="s">
        <v>92</v>
      </c>
      <c r="Z30" s="60" t="s">
        <v>93</v>
      </c>
      <c r="AA30" s="60" t="s">
        <v>71</v>
      </c>
      <c r="AB30" s="60" t="s">
        <v>51</v>
      </c>
    </row>
    <row r="31" ht="15.75" customHeight="1">
      <c r="A31" s="82"/>
      <c r="B31" s="82"/>
      <c r="C31" s="77" t="s">
        <v>86</v>
      </c>
      <c r="D31" s="83"/>
      <c r="E31" s="76">
        <f t="shared" ref="E31:V31" si="1">SUM(E3:E30)</f>
        <v>2.5</v>
      </c>
      <c r="F31" s="76">
        <f t="shared" si="1"/>
        <v>2.8</v>
      </c>
      <c r="G31" s="76">
        <f t="shared" si="1"/>
        <v>0.55</v>
      </c>
      <c r="H31" s="76">
        <f t="shared" si="1"/>
        <v>0.65</v>
      </c>
      <c r="I31" s="76">
        <f t="shared" si="1"/>
        <v>0.9</v>
      </c>
      <c r="J31" s="76">
        <f t="shared" si="1"/>
        <v>0.9</v>
      </c>
      <c r="K31" s="76">
        <f t="shared" si="1"/>
        <v>150</v>
      </c>
      <c r="L31" s="76">
        <f t="shared" si="1"/>
        <v>150</v>
      </c>
      <c r="M31" s="76">
        <f t="shared" si="1"/>
        <v>0.45</v>
      </c>
      <c r="N31" s="76">
        <f t="shared" si="1"/>
        <v>0.75</v>
      </c>
      <c r="O31" s="76">
        <f t="shared" si="1"/>
        <v>55</v>
      </c>
      <c r="P31" s="76">
        <f t="shared" si="1"/>
        <v>65</v>
      </c>
      <c r="Q31" s="76">
        <f t="shared" si="1"/>
        <v>5</v>
      </c>
      <c r="R31" s="76">
        <f t="shared" si="1"/>
        <v>9</v>
      </c>
      <c r="S31" s="76">
        <f t="shared" si="1"/>
        <v>5</v>
      </c>
      <c r="T31" s="76">
        <f t="shared" si="1"/>
        <v>8</v>
      </c>
      <c r="U31" s="76">
        <f t="shared" si="1"/>
        <v>1.3</v>
      </c>
      <c r="V31" s="76">
        <f t="shared" si="1"/>
        <v>2.4</v>
      </c>
      <c r="W31" s="76"/>
      <c r="X31" s="82"/>
      <c r="Y31" s="82"/>
      <c r="Z31" s="82"/>
      <c r="AA31" s="82"/>
      <c r="AB31" s="82"/>
    </row>
    <row r="32" ht="15.75" customHeight="1">
      <c r="C32" s="77" t="s">
        <v>87</v>
      </c>
      <c r="E32" s="84">
        <v>2.5</v>
      </c>
      <c r="F32" s="84">
        <v>2.8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K1:L1"/>
    <mergeCell ref="M1:N1"/>
    <mergeCell ref="O1:P1"/>
    <mergeCell ref="Q1:R1"/>
    <mergeCell ref="S1:T1"/>
    <mergeCell ref="U1:V1"/>
    <mergeCell ref="A1:A2"/>
    <mergeCell ref="B1:B2"/>
    <mergeCell ref="C1:C2"/>
    <mergeCell ref="D1:D2"/>
    <mergeCell ref="E1:F1"/>
    <mergeCell ref="G1:H1"/>
    <mergeCell ref="I1:J1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57"/>
    <col customWidth="1" min="2" max="2" width="10.43"/>
    <col customWidth="1" min="3" max="3" width="19.57"/>
    <col customWidth="1" min="4" max="4" width="8.43"/>
    <col customWidth="1" min="5" max="5" width="8.14"/>
    <col customWidth="1" min="6" max="6" width="12.71"/>
    <col customWidth="1" min="7" max="7" width="16.71"/>
    <col customWidth="1" min="8" max="8" width="14.29"/>
    <col customWidth="1" min="9" max="9" width="13.43"/>
    <col customWidth="1" min="10" max="10" width="7.0"/>
    <col customWidth="1" min="11" max="11" width="15.43"/>
    <col customWidth="1" min="12" max="12" width="16.14"/>
    <col customWidth="1" min="13" max="13" width="17.29"/>
    <col customWidth="1" min="14" max="26" width="8.71"/>
  </cols>
  <sheetData>
    <row r="1" ht="38.25" customHeight="1">
      <c r="A1" s="56" t="s">
        <v>33</v>
      </c>
      <c r="B1" s="58" t="s">
        <v>34</v>
      </c>
      <c r="C1" s="56" t="s">
        <v>35</v>
      </c>
      <c r="D1" s="56" t="s">
        <v>36</v>
      </c>
      <c r="E1" s="58"/>
      <c r="F1" s="56"/>
      <c r="G1" s="56"/>
      <c r="H1" s="56"/>
      <c r="I1" s="56" t="s">
        <v>40</v>
      </c>
      <c r="J1" s="57" t="s">
        <v>41</v>
      </c>
      <c r="K1" s="58" t="s">
        <v>42</v>
      </c>
      <c r="L1" s="58" t="s">
        <v>43</v>
      </c>
      <c r="M1" s="58" t="s">
        <v>44</v>
      </c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</row>
    <row r="2" ht="20.25" customHeight="1">
      <c r="A2" s="63">
        <v>1.0</v>
      </c>
      <c r="B2" s="60"/>
      <c r="C2" s="86" t="s">
        <v>135</v>
      </c>
      <c r="D2" s="60" t="s">
        <v>95</v>
      </c>
      <c r="E2" s="71"/>
      <c r="F2" s="81"/>
      <c r="G2" s="60"/>
      <c r="H2" s="60"/>
      <c r="I2" s="60" t="s">
        <v>91</v>
      </c>
      <c r="J2" s="61">
        <v>1467.0</v>
      </c>
      <c r="K2" s="60" t="s">
        <v>93</v>
      </c>
      <c r="L2" s="60" t="s">
        <v>71</v>
      </c>
      <c r="M2" s="60" t="s">
        <v>51</v>
      </c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